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度" sheetId="1" r:id="rId1"/>
  </sheets>
  <definedNames>
    <definedName name="_xlnm._FilterDatabase" localSheetId="0" hidden="1">'2024年度'!$A$5:$GV$211</definedName>
    <definedName name="_xlnm.Print_Titles" localSheetId="0">'2024年度'!$2:$5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<sst xmlns="http://schemas.openxmlformats.org/spreadsheetml/2006/main" count="1084" uniqueCount="466">
  <si>
    <t>附件1：</t>
  </si>
  <si>
    <t>钟山区2024年财政衔接推进乡村振兴补助资金项目计划完成情况表</t>
  </si>
  <si>
    <t>填报单位：钟山区乡村振兴局</t>
  </si>
  <si>
    <t>序号</t>
  </si>
  <si>
    <t>年度序号</t>
  </si>
  <si>
    <t>年度</t>
  </si>
  <si>
    <t>资金专项</t>
  </si>
  <si>
    <t>项目名称</t>
  </si>
  <si>
    <t>项目分类</t>
  </si>
  <si>
    <t>衔接资金（万元）</t>
  </si>
  <si>
    <t>建设内容及规模</t>
  </si>
  <si>
    <t>建设性质</t>
  </si>
  <si>
    <t>资金使用情况
（万元）</t>
  </si>
  <si>
    <t>备注</t>
  </si>
  <si>
    <t>在  建</t>
  </si>
  <si>
    <t>完工</t>
  </si>
  <si>
    <t>资金支出</t>
  </si>
  <si>
    <t>支出率</t>
  </si>
  <si>
    <t>中央衔接资金</t>
  </si>
  <si>
    <t>2021年钟山区建档立卡农户马铃薯种植项目</t>
  </si>
  <si>
    <t>产业帮扶</t>
  </si>
  <si>
    <t>拟发放马铃薯种薯4368.32吨。</t>
  </si>
  <si>
    <t>新建</t>
  </si>
  <si>
    <t>六盘水农商行扶贫小额信贷风险补偿金</t>
  </si>
  <si>
    <t>补充扶贫小额信贷风险补偿金200万元</t>
  </si>
  <si>
    <t>√</t>
  </si>
  <si>
    <t>水城信用联社扶贫小额信贷风险补偿金</t>
  </si>
  <si>
    <t>全区扶贫小额信贷贴息</t>
  </si>
  <si>
    <t>为全区扶贫小额信贷贴息，拟投入资金110万元</t>
  </si>
  <si>
    <t>2021年贫困劳动力全员培训生活补助项目</t>
  </si>
  <si>
    <t>就业帮扶</t>
  </si>
  <si>
    <t>贫困劳动力全员培训生活补助1500人，标准为400元/人。</t>
  </si>
  <si>
    <t>结余6.963万，申请调项,作为小额贷款贴息使用</t>
  </si>
  <si>
    <t>双戛街道2021年建档立卡农户公益性岗位开发项目</t>
  </si>
  <si>
    <t>27个村民小组，开发扶贫就业公益性岗位27个，工资标准为1000元/月。</t>
  </si>
  <si>
    <t>月照街道2021年建档立卡农户公益性岗位开发项目</t>
  </si>
  <si>
    <t>40个村民小组，开发扶贫就业公益性岗位40人，工资标准为1000元/月。</t>
  </si>
  <si>
    <t>汪家寨2021年建档立卡农户公益性岗位开发项目</t>
  </si>
  <si>
    <t>58个村民小组，开发扶贫就业公益性岗位58个，工资标准为1000元/月。</t>
  </si>
  <si>
    <t>大河镇2021年建档立卡农户公益性岗位开发项目</t>
  </si>
  <si>
    <t>56个村民小组，开发扶贫就业公益性岗位56个，工资标准为1000元/月。</t>
  </si>
  <si>
    <t>大湾镇2021年建档立卡农户公益性岗位开发项目</t>
  </si>
  <si>
    <t>68个村民小组，开发贫困户就业岗位68个，工资标准为1000元/月。</t>
  </si>
  <si>
    <t>木果镇2021年建档立卡农户公益性岗位开发项目</t>
  </si>
  <si>
    <t>98个村民小组，开发扶贫就业公益性岗位98个，工资标准为1000元/月。</t>
  </si>
  <si>
    <t>保华镇2021年建档立卡农户公益性岗位开发项目</t>
  </si>
  <si>
    <t>129个村民小组，开发扶贫就业公益性岗位129个，工资标准为1000元/月。</t>
  </si>
  <si>
    <t>南开乡2021年建档立卡农户公益性岗位开发项目</t>
  </si>
  <si>
    <t>167个村民小组，开发扶贫就业公益性岗位167个，工资标准为1000元/月。</t>
  </si>
  <si>
    <t>金盆乡2021年建档立卡农户公益性岗位开发项目</t>
  </si>
  <si>
    <t>106个村民小组，开发扶贫就业公益性岗位106个，工资标准为1000元/月。</t>
  </si>
  <si>
    <t>青林乡2021年建档立卡农户公益性岗位开发项目</t>
  </si>
  <si>
    <t>66个村民小组，开发扶贫就业公益性岗位66个，工资标准为1000元/月。</t>
  </si>
  <si>
    <t>木果镇连山村小型便民桥项目</t>
  </si>
  <si>
    <t>基础设施</t>
  </si>
  <si>
    <t>修建连山村小型便民桥一座（跨度15米，宽6米）</t>
  </si>
  <si>
    <t>中箐污水沟新建项目</t>
  </si>
  <si>
    <t>新建1100米,水泥盖板，开挖土石方，小砖，水泥清光</t>
  </si>
  <si>
    <t>2021年新寨村基础母牛养殖项目</t>
  </si>
  <si>
    <r>
      <rPr>
        <sz val="10"/>
        <rFont val="仿宋_GB2312"/>
        <charset val="134"/>
      </rPr>
      <t>养殖能繁母牛37头，</t>
    </r>
    <r>
      <rPr>
        <sz val="10"/>
        <rFont val="宋体"/>
        <charset val="134"/>
      </rPr>
      <t>毎</t>
    </r>
    <r>
      <rPr>
        <sz val="10"/>
        <rFont val="仿宋_GB2312"/>
        <charset val="134"/>
      </rPr>
      <t>头补助8000元</t>
    </r>
  </si>
  <si>
    <t>二道坪村魔芋种植项目</t>
  </si>
  <si>
    <t>规范种植魔芋120亩</t>
  </si>
  <si>
    <t>2021年沙拉村养猪项目</t>
  </si>
  <si>
    <t>补助50户贫困户、边缘户养猪，每户养殖2头，补助3000元。</t>
  </si>
  <si>
    <t>结余资金调项</t>
  </si>
  <si>
    <t>2021年沙拉村能繁母牛养殖项目</t>
  </si>
  <si>
    <t>补助43户贫困户、边缘户养殖能繁母牛，每户养殖1头，补助8000元。</t>
  </si>
  <si>
    <t>天生桥乡村振兴示范点建设项目</t>
  </si>
  <si>
    <t>生活污水处理、雨污分离、改厕、改圈、村寨亮化等</t>
  </si>
  <si>
    <t>钟山区2021年易地扶贫搬迁安置点扶贫岗位开发项目</t>
  </si>
  <si>
    <t>全区12个易地扶贫搬迁安置点扶贫岗位开发107人。</t>
  </si>
  <si>
    <t>林下经济配套设施建设</t>
  </si>
  <si>
    <t>修建生产便道690米</t>
  </si>
  <si>
    <t>大河镇大桥村乡村振兴人居环境治理提升示范项目</t>
  </si>
  <si>
    <t xml:space="preserve">大桥村二组蔬菜坝区排洪沟，沟底硬化、沟壁砌砖抹灰、沟面加盖等 </t>
  </si>
  <si>
    <t>大河镇大箐村特色田园乡村振兴示范项目</t>
  </si>
  <si>
    <t>污水管网维护、产业步道、生态厕所等维修完善</t>
  </si>
  <si>
    <t>大河镇大地村特色田园乡村振兴建设项目</t>
  </si>
  <si>
    <t>新建混凝土围栏、购买太阳能路灯、购买果树种植、新建透水砖步道、购买草鱼鱼苗、新建混凝土钓鱼台、新建砖砌花池</t>
  </si>
  <si>
    <t>月照街道双洞村奢都组人居环境整治项目</t>
  </si>
  <si>
    <t>1、进寨路硬化1500平方米；2、排污管网275米；3、检查井14个；4、挡土墙84立方米；5、种植精品果树30株； 6、精品水果采摘园机耕道建设900平方</t>
  </si>
  <si>
    <t>钟山区农村公路日常养护2021年建档立卡农户公益性岗位开发项目</t>
  </si>
  <si>
    <t>在全区十个镇乡街道开发农村公路养护扶贫就业公益性岗位160个，工资标准为养护工2000元/月，司机3000元/月。其中月照街道养护工15人，司机1人；双戛街道养护工15人，司机1人；大河镇养护工15人，司机1人；大湾镇养护工15人，司机1人；汪家寨镇养护工15人，司机1人；保华镇养护工15人，司机1人；青林乡养护工15人，司机1人；木果镇养护工15人，司机1人；南开乡养护工15人，司机1人；金盆乡养护工15人，司机1人。</t>
  </si>
  <si>
    <t>2021年建档立卡农户防疫消杀员岗位开发补助</t>
  </si>
  <si>
    <t>解决建档立卡农户、边缘户130人（包含北部五乡镇）临时就业，工资标准800元/人/月</t>
  </si>
  <si>
    <t>钟山区脱贫人口2021年扶贫小额信贷贴息</t>
  </si>
  <si>
    <t>为钟山区脱贫人口扶贫小额信贷6255万元贴息</t>
  </si>
  <si>
    <t>资金结余42.410607万元调整继续为2022年贴息资金使用</t>
  </si>
  <si>
    <t>烤烟产业配套设施建设</t>
  </si>
  <si>
    <t>新建烤烟房220栋（含烤房地面硬化、电源线路、屋面防水、外墙、排水沟、烟架、烘烤等设施），220栋*8万元/栋=1760万元</t>
  </si>
  <si>
    <t>6个乡村振兴示范点村庄规划编制</t>
  </si>
  <si>
    <t>其他类</t>
  </si>
  <si>
    <t>项目管理费</t>
  </si>
  <si>
    <t>2021年木果镇农村公路水毁修复工程</t>
  </si>
  <si>
    <r>
      <rPr>
        <sz val="10"/>
        <rFont val="仿宋_GB2312"/>
        <charset val="134"/>
      </rPr>
      <t>木果镇木果居委会、登亨村委会、蒿枝村委会、杨家寨村委会修复水泥路面4987.45M</t>
    </r>
    <r>
      <rPr>
        <sz val="10"/>
        <rFont val="宋体"/>
        <charset val="134"/>
      </rPr>
      <t>²</t>
    </r>
    <r>
      <rPr>
        <sz val="10"/>
        <rFont val="仿宋_GB2312"/>
        <charset val="134"/>
      </rPr>
      <t>，修复公路下挡墙498.3M</t>
    </r>
    <r>
      <rPr>
        <sz val="10"/>
        <rFont val="宋体"/>
        <charset val="134"/>
      </rPr>
      <t>³</t>
    </r>
    <r>
      <rPr>
        <sz val="10"/>
        <rFont val="仿宋_GB2312"/>
        <charset val="134"/>
      </rPr>
      <t>等。</t>
    </r>
  </si>
  <si>
    <t>2021年青林乡农村公路路面整治工程</t>
  </si>
  <si>
    <t>青林乡辖区农村道路铺设783米长4.5米宽10CM厚碎石整平层352.35m3，783米长4.5米宽18CM厚砼路面634.23 m3。</t>
  </si>
  <si>
    <t>2021年保华镇农村公路水毁修复工程</t>
  </si>
  <si>
    <r>
      <rPr>
        <sz val="10"/>
        <rFont val="仿宋_GB2312"/>
        <charset val="134"/>
      </rPr>
      <t>保华镇辖区农村路面拆除87.66 M</t>
    </r>
    <r>
      <rPr>
        <sz val="10"/>
        <rFont val="宋体"/>
        <charset val="134"/>
      </rPr>
      <t>³</t>
    </r>
    <r>
      <rPr>
        <sz val="10"/>
        <rFont val="仿宋_GB2312"/>
        <charset val="134"/>
      </rPr>
      <t>，18CM水泥混凝土路面102.78 M</t>
    </r>
    <r>
      <rPr>
        <sz val="10"/>
        <rFont val="宋体"/>
        <charset val="134"/>
      </rPr>
      <t>³</t>
    </r>
    <r>
      <rPr>
        <sz val="10"/>
        <rFont val="仿宋_GB2312"/>
        <charset val="134"/>
      </rPr>
      <t>，C25混凝土路肩墙31M</t>
    </r>
    <r>
      <rPr>
        <sz val="10"/>
        <rFont val="宋体"/>
        <charset val="134"/>
      </rPr>
      <t>³</t>
    </r>
    <r>
      <rPr>
        <sz val="10"/>
        <rFont val="仿宋_GB2312"/>
        <charset val="134"/>
      </rPr>
      <t>，M7.5浆砌片石下挡墙401 M</t>
    </r>
    <r>
      <rPr>
        <sz val="10"/>
        <rFont val="宋体"/>
        <charset val="134"/>
      </rPr>
      <t>³</t>
    </r>
    <r>
      <rPr>
        <sz val="10"/>
        <rFont val="仿宋_GB2312"/>
        <charset val="134"/>
      </rPr>
      <t>，铺泥夹石106.68 M</t>
    </r>
    <r>
      <rPr>
        <sz val="10"/>
        <rFont val="宋体"/>
        <charset val="134"/>
      </rPr>
      <t>³</t>
    </r>
    <r>
      <rPr>
        <sz val="10"/>
        <rFont val="仿宋_GB2312"/>
        <charset val="134"/>
      </rPr>
      <t>，回填片石72.07M</t>
    </r>
    <r>
      <rPr>
        <sz val="10"/>
        <rFont val="宋体"/>
        <charset val="134"/>
      </rPr>
      <t>³</t>
    </r>
    <r>
      <rPr>
        <sz val="10"/>
        <rFont val="仿宋_GB2312"/>
        <charset val="134"/>
      </rPr>
      <t>,钢筋砼护栏28M</t>
    </r>
  </si>
  <si>
    <t>南开乡沙拉村产业路建设项目</t>
  </si>
  <si>
    <r>
      <rPr>
        <sz val="10"/>
        <rFont val="仿宋_GB2312"/>
        <charset val="134"/>
      </rPr>
      <t>修建15cm厚混凝土C25的机耕道1160</t>
    </r>
    <r>
      <rPr>
        <sz val="10"/>
        <rFont val="宋体"/>
        <charset val="134"/>
      </rPr>
      <t>㎡</t>
    </r>
    <r>
      <rPr>
        <sz val="10"/>
        <rFont val="仿宋_GB2312"/>
        <charset val="134"/>
      </rPr>
      <t>。</t>
    </r>
  </si>
  <si>
    <t>2021年沙拉村养猪项目结余资金6万元、能繁母牛养殖项目结余资金5.6万元，计11.6万元重新申报的项目；调项时间2021.10.28</t>
  </si>
  <si>
    <t>钟山区大河镇新曜居委会农村饮水安全补短板工程</t>
  </si>
  <si>
    <t>解决195户1047人饮水问题，日供水规模103.65立方，工程类型为IV小型供水工程，新建50立方水池1座，安装输水管DN50mm镀锌钢管356米，配水管1661米，入户管道5850米，集中式水表箱32套，供水站桩195套。</t>
  </si>
  <si>
    <t>财政扶贫和衔接资金项目管理费</t>
  </si>
  <si>
    <t>中央少数民族</t>
  </si>
  <si>
    <t>钟山区-大河镇_产业项目_大河镇2021年魔芋种植项目</t>
  </si>
  <si>
    <t>该项资金作为大箐村集体资金进行投资入股水城县峭森农业开发有限公司，由公司独立组织实施种植魔芋500亩，负责种植、管护、加工、运输、销售等。入股时间暂定五年，当年不分红，第二、三、四年按照保底8%分红142560元/年给大箐村村民委员会，第五年按照利润公司占股70%，大箐村村民委员会占股30%分红。分红由大箐村根据实际情况用于扶贫岗位开发、边缘易致贫户及易返贫户（至少含30%以上少数民族）补助等。</t>
  </si>
  <si>
    <t>股权类</t>
  </si>
  <si>
    <t>钟山区-双戛街道_村基础设施_中箐村核桃坪产业园蓄水池</t>
  </si>
  <si>
    <r>
      <rPr>
        <sz val="10"/>
        <rFont val="仿宋_GB2312"/>
        <charset val="134"/>
      </rPr>
      <t>新建容量6000m</t>
    </r>
    <r>
      <rPr>
        <sz val="10"/>
        <rFont val="宋体"/>
        <charset val="134"/>
      </rPr>
      <t>³</t>
    </r>
    <r>
      <rPr>
        <sz val="10"/>
        <rFont val="仿宋_GB2312"/>
        <charset val="134"/>
      </rPr>
      <t>蓄水池;开挖及运送土石方6238m</t>
    </r>
    <r>
      <rPr>
        <sz val="10"/>
        <rFont val="宋体"/>
        <charset val="134"/>
      </rPr>
      <t>³</t>
    </r>
    <r>
      <rPr>
        <sz val="10"/>
        <rFont val="仿宋_GB2312"/>
        <charset val="134"/>
      </rPr>
      <t>，采取土工膜防渗；防渗复合土工膜：防渗土工膜采用聚乙烯（PE）复合土工膜（两布一膜），膜厚1.0mm，布克重800g/m2，即规格：800g/1.0mm/800g；土工膜上采取8cm厚C20砼现浇保护层；水池边缘前岸修建4m路面、后岸修建1m路面,采取C20标准硬化，硬化厚度10cm。水池前坎修建宽1.85m、高5m的挡土墙；两个水池之间通道50cm*50cm接连；两个水池采用直径200的管道引水到闸阀室，闸阀室修建在两水池前坎前之间。两水池四周采用钢管拦杆安全防护。</t>
    </r>
  </si>
  <si>
    <t>内容微调；2021.10.28日调项</t>
  </si>
  <si>
    <t>中央以工代赈</t>
  </si>
  <si>
    <t>钟山区-木果镇_产业项目_木果镇 2021年产业振兴以工代赈试点示范项目</t>
  </si>
  <si>
    <t>规模：新建钟山区木果镇双狗公路山王庙丫口高速路涵洞口至木果镇烤烟配套增雨防爆工程炮台，道路全长2550米，标准路基宽度4.5米，改造标准为C25水泥混凝土路面，5厘米垫层，15厘米。</t>
  </si>
  <si>
    <t>省级(生态护林员）</t>
  </si>
  <si>
    <t>2021年生态护林员</t>
  </si>
  <si>
    <t>北部五乡镇400人护林员补助</t>
  </si>
  <si>
    <r>
      <rPr>
        <sz val="10"/>
        <rFont val="Arial"/>
        <charset val="0"/>
      </rPr>
      <t>2021</t>
    </r>
    <r>
      <rPr>
        <sz val="10"/>
        <rFont val="宋体"/>
        <charset val="134"/>
      </rPr>
      <t>年小计</t>
    </r>
  </si>
  <si>
    <t>中央第一批</t>
  </si>
  <si>
    <t>2022年建档立卡农户公益性岗位开发项目</t>
  </si>
  <si>
    <t>建档立卡农户1652人公益性岗位开发项目（其中大河镇56个组112人，大湾68个组136人，汪家寨58个组90人，月照40个组80人，双戛27个组54人，德坞24个组48人，木果98个组196人，保华129个组258人，南开167个组334人，金盆106个组212人，青林66个组132人），每人600元/月</t>
  </si>
  <si>
    <t>到户</t>
  </si>
  <si>
    <t>钟山区2022年度小额信贷贴息</t>
  </si>
  <si>
    <t>全区脱贫人口小额信贷贴息</t>
  </si>
  <si>
    <t>钟山区雨露计划</t>
  </si>
  <si>
    <t>教育帮扶</t>
  </si>
  <si>
    <t>对边缘易致贫户和突发严重困难户中非脱贫户家庭中就读中、高职学生，给予助学补助，其中中职学生1900元/生/年，高职学生4500元/生/年；脱贫户（含脱贫不稳定户）就读中职三年级学生1900元/生/年</t>
  </si>
  <si>
    <t>区乡村振兴局2022年衔接资金项目管理费</t>
  </si>
  <si>
    <t>主要用于衔接资金项目前期设计、评审、招标、监理及验收等与项目管理相关支出</t>
  </si>
  <si>
    <t>省级资金</t>
  </si>
  <si>
    <t>钟山区2022年致富带头人培训训项目</t>
  </si>
  <si>
    <t>培训乡村振兴致富带头人120人</t>
  </si>
  <si>
    <t>第二批中央9万元
省级13万元</t>
  </si>
  <si>
    <t>2022年衔接推进乡村振兴项目管理费项目</t>
  </si>
  <si>
    <t>主要用于衔接资金项目前期设计、评审、招标、监理及验收等与项目管理相关支出，其中六个市级示范点各分配3万元</t>
  </si>
  <si>
    <t>钟山区2022年一次性交通补助项目</t>
  </si>
  <si>
    <t>对新跨省务工且稳定就业3个月及以上的脱贫人口，兑现一次性交通补贴500元</t>
  </si>
  <si>
    <t>2022年脱贫劳动力全员培训生活补助项目</t>
  </si>
  <si>
    <t>脱贫劳动力全员培训生活补助739人（三天短平快培训），标准为120元/人；100人中长期15天培训，标准为600元/人</t>
  </si>
  <si>
    <t>钟山区2022年易地扶贫搬迁安置点全日制公益性岗位开发项目</t>
  </si>
  <si>
    <t>全区12个易地扶贫搬迁安置点扶贫岗位开发144人</t>
  </si>
  <si>
    <t>水月产业园区安置房维修维护及基础设施提级改造项目</t>
  </si>
  <si>
    <t>A23栋住宅维修和加固、A24栋住宅维修和加固（含塌方土石方清理、结构破损剔除清理、维修及加固、物资采购等），便民疏导点改造，修复边坡，社区排污管网检修（含人行道、路面修补、污水管网疏通及检修等），社区监控系统建设（概算调整），新建厕所，幼儿园室外维修及玩具采购，小区围墙。</t>
  </si>
  <si>
    <t>2022年金盆乡易扶安置点清洁圈舍及养牛项目</t>
  </si>
  <si>
    <t>新建灶房1座及配套设施设备，养牛100头（天生桥安置点新建灶房1座、灶台22个、灶锅22口，配齐备用水缸（桶）若干、鼓风机、三格式化粪池等设施）</t>
  </si>
  <si>
    <t>钟山区木果镇盘雄社区易地扶贫搬迁安置点后续扶持基础设施提升项目</t>
  </si>
  <si>
    <t>（1）盘雄社区安置点安装水表工程：安装190户239块水表；（2）盘雄社区安置点居民楼楼顶防水层施工维护工程：利用防水涂料填充接缝处，再利用防水贴布封闭表面使其达到无缝连接，最后起到防水效果；（3）盘雄社区安置点居民楼排污管道及污水主管网堵塞处理工程：用白塑管和波纹管在肉眼可见的堵塞处重新建立排污管道系统，连接到主管道；重新建设100米污水主管网，使其达到正常排放。</t>
  </si>
  <si>
    <t>六盘水市钟山区2022年关门山水库生态渔业陆基养殖</t>
  </si>
  <si>
    <t>新建陆基养殖系统60套，养殖鱼苗约30尾，年产成鱼约27万斤。</t>
  </si>
  <si>
    <t>钟山区南开乡沙拉村饮水及产业用水项目</t>
  </si>
  <si>
    <t>新建水池1座、水池1个、增压泵站1座，安装饮水及产业用水输配水管网2.8公里，解决南开乡沙拉村288人饮水问题，解决沙拉村130亩产业基地。</t>
  </si>
  <si>
    <t>钟山区南开乡沙拉村饮水及养殖用水项目</t>
  </si>
  <si>
    <t>新建水池1座，水厂1座，水池1个，安装饮水及产业用水输配水管网4.5公里，解决南开乡沙拉村632人饮水问题，解决沙拉村养殖用水。</t>
  </si>
  <si>
    <t>钟山区大湾镇安乐村生产生活用水项目</t>
  </si>
  <si>
    <t xml:space="preserve">新建水池2座，安装饮水及产业用水输配水管网16公里。解决大湾镇安乐村1219人饮水问题，解决安乐村300亩产业基地。
</t>
  </si>
  <si>
    <t>钟山区汪家寨镇（新华村和吴家寨村）生产生活用水工程提升项目</t>
  </si>
  <si>
    <t>新建水池1个，安装输配水管网35公里，解决汪家寨镇新华村、吴家寨村40户人饮水问题，解决新华村、吴家寨村产业用水。</t>
  </si>
  <si>
    <t>钟山区南开乡冷凉蔬菜种植项目</t>
  </si>
  <si>
    <t>种植蔬菜540亩</t>
  </si>
  <si>
    <t>南开乡发仲村蔬菜基地设施建设项目</t>
  </si>
  <si>
    <t>对150亩的蔬菜基地内的鱼塘进行填埋复垦，修建660米（其中：高1.6米、宽0.4米、长104.5米，高1.2米、宽0.2米、长407.6米，高1.2米、宽0.4米、长147.7米）主排水沟、2810米的排水分沟，大棚维修等设施。</t>
  </si>
  <si>
    <t>2022年南开乡产业路建设项目</t>
  </si>
  <si>
    <t>修建产业路6000平方米</t>
  </si>
  <si>
    <t>木果镇增雨防雹点建设项目</t>
  </si>
  <si>
    <t>购买增雨防雹点设施设备一套</t>
  </si>
  <si>
    <t>木果镇新丰村养蜂项目</t>
  </si>
  <si>
    <t>养蜂200桶。</t>
  </si>
  <si>
    <t>2022年木果镇入户路和庭院硬化项目</t>
  </si>
  <si>
    <t>修建入户路及庭院硬化项目30000平方米,3米宽进寨路9000平方米</t>
  </si>
  <si>
    <t>2022年木果镇养牛场维修加固及提级改造项目</t>
  </si>
  <si>
    <t>对原有牛圈4292.88㎡；管理用房285.82㎡，干草棚1261.84㎡，青贮池694.6㎡（折合容量1890m³），400立方米水池、地面沙化进行提级改造</t>
  </si>
  <si>
    <t>2022年木果镇岩脚村养牛项目</t>
  </si>
  <si>
    <t>养殖能繁母牛50头（由村合作社购买牛，发放有意愿建档立卡户养殖，产生收益村合作社占20%，养殖户80%）</t>
  </si>
  <si>
    <t>第二批中央90万元
省级60万元</t>
  </si>
  <si>
    <t>2022年木果镇新丰村蔬菜基地建设项目</t>
  </si>
  <si>
    <t xml:space="preserve"> 新建蔬菜基地60亩及附属设施</t>
  </si>
  <si>
    <t>第二批中央</t>
  </si>
  <si>
    <t>2022年木果镇木果居委会青贮饲料种植项目</t>
  </si>
  <si>
    <t>种植金牧粮草200亩</t>
  </si>
  <si>
    <t>金盆乡农贸市场建设</t>
  </si>
  <si>
    <t>新建易扶安置点农贸市场1个，完善场地硬化、给排水设施、水电等附属工程</t>
  </si>
  <si>
    <t>金盆乡滥坝寨林下蛋鸡养殖项目</t>
  </si>
  <si>
    <t>利用现有的7亩林地圈养2000只鸡、“狮头鹅”20只，安装防护网600米,防冻保温棚12个,自动饮水器30套，自动进食器30个，修建挡土墙50㎥，管理用房（储藏室、看守室、厕所）125㎡、值班室6㎡、“三格式”化粪池3㎥、保鲜室10㎥，安装水电设施设备，洗车机一台，粉碎机一台。</t>
  </si>
  <si>
    <t>金盆乡2022年人居环境治理项目</t>
  </si>
  <si>
    <t>在金盆乡建设涉及213户厕所、圈舍化粪池。厕所化粪池、圈舍化粪池平均每户共计8立方，粪污收集池213个，管网安装平均每户10米。具体涉及农户、建设内容、规模以实际建设为准</t>
  </si>
  <si>
    <t>2022年保华镇双桥村庭院串户路硬化项目</t>
  </si>
  <si>
    <t>硬化庭院串户路7145平米</t>
  </si>
  <si>
    <t>保华镇海螺村香药草种植灌溉用水项目（一期）</t>
  </si>
  <si>
    <t>建设提水铁质主管（110mm）1.7公里及相关配套设施购置安装</t>
  </si>
  <si>
    <t>2022年青林乡生态养殖项目</t>
  </si>
  <si>
    <t>发展养牛100头</t>
  </si>
  <si>
    <t>壮大村集体经济项目</t>
  </si>
  <si>
    <t>2022年大河镇大桥村农业基础设施提升示范项目</t>
  </si>
  <si>
    <t>新建蔬菜坝区沟渠、人行步道1560米。沟道开挖宽0.8米，高1米，沟底硬化（厚5公分）、沟壁砌砖（沟净宽60公分）、沟面钢筋混泥土硬化（宽1.2米、厚8公分），垃圾清运2730㎡，沟面钢筋混泥土硬化面用作蔬菜坝区人行便道。</t>
  </si>
  <si>
    <t>2022年月照街道金钟村人居环境整治提升项目</t>
  </si>
  <si>
    <t>新建截水沟260米,新建排水沟350米、排洪沟85米,管道清淤160米</t>
  </si>
  <si>
    <t>2022年汪家寨镇沙坝场村农田灌溉配套设施建设项目</t>
  </si>
  <si>
    <t>水泵房建设（修建长5米、宽4米、高3米砖混结构泵房一座）、蓄水池建设（修建容量100立方蓄水池2个，200立方米蓄水池1个，全部采用钢筋混凝土材质）、管道安装施工（进水主管道安装施工，总长2120米。出水主管道施工，总长2485米。引水管道施工，总长15468米。）</t>
  </si>
  <si>
    <t>钟山区2022年产业机耕道建设项目</t>
  </si>
  <si>
    <t>金盆苗族彝族乡烤烟产业区内部道路交通建设，其中改建2.0m宽生产路770m，改建3.0m宽田间道1913m，改建3.5m宽田间道3102m，改建4.5m宽田间道1391m</t>
  </si>
  <si>
    <t>结余的20.008462调项为钟山区2022年度小额信贷贴息</t>
  </si>
  <si>
    <t>钟山区金盆苗族彝族乡2022年产业机耕道建设项目</t>
  </si>
  <si>
    <t>金盆苗族彝族乡烤烟产业区内部道路交通建设，其中改建3.5.0m宽生产路665m，新建3.5m，宽田间道623m。</t>
  </si>
  <si>
    <r>
      <rPr>
        <sz val="10"/>
        <rFont val="宋体"/>
        <charset val="134"/>
      </rPr>
      <t>结余的</t>
    </r>
    <r>
      <rPr>
        <sz val="10"/>
        <rFont val="Arial"/>
        <charset val="0"/>
      </rPr>
      <t>0.017938</t>
    </r>
    <r>
      <rPr>
        <sz val="10"/>
        <rFont val="宋体"/>
        <charset val="134"/>
      </rPr>
      <t>万元调项为钟山区</t>
    </r>
    <r>
      <rPr>
        <sz val="10"/>
        <rFont val="Arial"/>
        <charset val="0"/>
      </rPr>
      <t>2022</t>
    </r>
    <r>
      <rPr>
        <sz val="10"/>
        <rFont val="宋体"/>
        <charset val="134"/>
      </rPr>
      <t>年度小额信贷贴息</t>
    </r>
  </si>
  <si>
    <t>对全建档立卡农户贷款进行贴息</t>
  </si>
  <si>
    <t>由钟山区2022年产业机耕道建设项目和钟山区金盆苗族彝族乡2022年产业机耕道建设项目结余资金调项实施</t>
  </si>
  <si>
    <t>中央少数民族发展资金</t>
  </si>
  <si>
    <t>钟山区保华镇阿勒河社区机耕道建设项目</t>
  </si>
  <si>
    <t>机耕道建设7273平方米（长2078米，宽3-3.5米），标准：机耕道建设7273平方米（以实际验收工程量数据为准），由于部分需要开挖和适当增加错车道，质量要求，铺垫10厘米及配碎石，浇灌厚15厘米，C25混凝土，人工及材料报价为110元每平方。</t>
  </si>
  <si>
    <t>钟山区双戛街道高炉村村庄治理项目</t>
  </si>
  <si>
    <t>新建供水管2700米；新建化粪池一个150立方米，排污管道150米。</t>
  </si>
  <si>
    <t>钟山区大湾镇大箐村产业发展项目</t>
  </si>
  <si>
    <r>
      <rPr>
        <sz val="10"/>
        <rFont val="仿宋_GB2312"/>
        <charset val="134"/>
      </rPr>
      <t>硬化产业路1公里，宽3m，垫层厚10</t>
    </r>
    <r>
      <rPr>
        <sz val="10"/>
        <rFont val="宋体"/>
        <charset val="134"/>
      </rPr>
      <t>㎝及以上，混凝土厚20cm及以上,混凝土标号C20及以上</t>
    </r>
  </si>
  <si>
    <t>省级少数民族发展资金</t>
  </si>
  <si>
    <t>2022年木果镇登亨村民族村寨乡村振兴项目</t>
  </si>
  <si>
    <t>木果镇登亨村在登亨村1-6组安装太阳能路灯263盏，道路及庭院硬化1510平方米，五组修建排水沟150米。</t>
  </si>
  <si>
    <t>中央以工贷赈资金</t>
  </si>
  <si>
    <t>六盘水市钟山区木果镇2022年产业振兴以工代赈项目</t>
  </si>
  <si>
    <t>新建机耕道21000米</t>
  </si>
  <si>
    <t>省级资金（生态护林员）</t>
  </si>
  <si>
    <t>省级林业草原生态保护恢复资金（生态护林员补助）</t>
  </si>
  <si>
    <t>生态护林员补助用于建档立卡贫困人口受聘开展森林、草原、湿地等资源管护人员的劳务报酬支出</t>
  </si>
  <si>
    <t>2022年小计</t>
  </si>
  <si>
    <t>中央衔接补助资金</t>
  </si>
  <si>
    <t>2023年钟山区建档立卡农户公益性岗位开发项目</t>
  </si>
  <si>
    <t>开发建档产卡户公益性岗位1676人，其中大湾68个组136人，汪家寨57个组114人，月照40个组80人，双戛27个组54人，德坞24个组48人，保华129个组258人，南开167个组334人，金盆106个组212人，木果98个组196人（10个月）大河镇56个组112人(10个月），青林66个组132人（11个月），每人600元/月</t>
  </si>
  <si>
    <t>项目资金结余17.53万元，于2023年9月19日第七次领导小组会议研究调整用于2023年第二批一次性交通补贴</t>
  </si>
  <si>
    <t>省级衔接补助资金</t>
  </si>
  <si>
    <t>2023年钟山区建档立卡农户技能培训项目</t>
  </si>
  <si>
    <t>在全区开展脱贫劳动力、边缘易致贫劳动力培训750人次开展短平快培训（大湾镇80人次，汪家寨50人次，保华镇90人次，木果镇201人次，南开乡120人次，金盆乡129人次，青林乡80人次）</t>
  </si>
  <si>
    <t>2023年度钟山区小额信贷贴息项目</t>
  </si>
  <si>
    <t>项目原投入280万元，于2023年12月20日区委乡村振兴领导小组第二次专题会议研究，2023年保华镇主要农作物种植全程机械化项目2.4万元、2023年大湾镇产业步道建设项目0.477035万元、钟山区2023年汪家寨、木果镇农村供水工程提级改造项目12.04万元、2023年汪家寨纳福片区种植基地生产生活用水保障项目11.379914万元、2023年汪家寨那罗易扶点、木果镇杨家寨村农村供水工程项目12.082401万元、2023年金盆乡麻窝易扶点、南开乡农村供水工程提级改造项目8.55万元、2023年大湾镇农村供水工程提级改造项目11.703896万元、2023年钟山区青林乡海发村民族特色村寨项目7.880115万元（中央少数民族发展资金），共8个项目结余资金共665133.61元，调整用于2023年度钟山区小额信贷贴息项目使用。</t>
  </si>
  <si>
    <t>2023年六盘水脱贫小额信贷风险补偿金（第二批资金）</t>
  </si>
  <si>
    <t>补充农商行脱贫小额信贷风险补偿金100万元（目前贷款余额2194万元），水城信用联社脱贫小额信贷风险补偿项目146万元（目前贷款余额5508万元）。</t>
  </si>
  <si>
    <t>2023年钟山区“雨露计划”项目</t>
  </si>
  <si>
    <t>2023年钟山区乡村振兴致富带头人培训项目</t>
  </si>
  <si>
    <t>对乡村振兴致富带头人120人进行培训</t>
  </si>
  <si>
    <t>2023年南开乡产业机耕道项目</t>
  </si>
  <si>
    <t>新建生产路12条；总长7406m；新建田间道：3条；总长1628m；改建田间道1条1105m；新建错车道（生产路）27处；新建回车道（生产路）4处；新建弯道加宽（生产路）12处；新建错车道（田间道）12处；新建弯道加宽（田间道）7处</t>
  </si>
  <si>
    <t>2023年木果镇主要农作物种植全程机械化项目</t>
  </si>
  <si>
    <t>购置轮式拖拉机4台、旋耕机4台、马铃薯播种机2台、马铃薯收获机2台、玉米播种机2台、玉米联合收割机2台、植保无人机2台、还田机2台、微耕机20台</t>
  </si>
  <si>
    <t>项目于2023年9月19日第七次领导小组会议调整0.22万元用于2023年第二批省外务工一次交通补贴项目使用。</t>
  </si>
  <si>
    <t>2023年保华镇主要农作物种植全程机械化项目</t>
  </si>
  <si>
    <r>
      <rPr>
        <sz val="10"/>
        <rFont val="仿宋_GB2312"/>
        <charset val="134"/>
      </rPr>
      <t>一、机械购置：1、采购轮式拖拉机1台、504拖拉机1台；2、采购玉米\大豆施肥播种机3台；3、采购无人机2台；4、采购大豆收割机2台，两行玉米收割机1台；5、采购马铃薯播种机1台、马铃薯收割机1台；6、采购中型烘干设备1套；7、采购抓草机1台、铡草粉碎机1台、方捆打包机1台；8、采购水稻播种机1台、手扶插秧机2台、小型稻麦收割机2台、育秧盘5000个、大米真空包装机1套、35马力履带式旋耕机2台、稻谷砻碾组合机1套；9、采购3T柴油叉车1台、75型挖掘机1台。二、基础设施：1、新建500</t>
    </r>
    <r>
      <rPr>
        <sz val="10"/>
        <rFont val="宋体"/>
        <charset val="134"/>
      </rPr>
      <t>㎡</t>
    </r>
    <r>
      <rPr>
        <sz val="10"/>
        <rFont val="仿宋_GB2312"/>
        <charset val="134"/>
      </rPr>
      <t>烘干棚1个（含硬化场地700</t>
    </r>
    <r>
      <rPr>
        <sz val="10"/>
        <rFont val="宋体"/>
        <charset val="134"/>
      </rPr>
      <t>㎡</t>
    </r>
    <r>
      <rPr>
        <sz val="10"/>
        <rFont val="仿宋_GB2312"/>
        <charset val="134"/>
      </rPr>
      <t>）；2、新建500m</t>
    </r>
    <r>
      <rPr>
        <sz val="10"/>
        <rFont val="宋体"/>
        <charset val="134"/>
      </rPr>
      <t>³</t>
    </r>
    <r>
      <rPr>
        <sz val="10"/>
        <rFont val="仿宋_GB2312"/>
        <charset val="134"/>
      </rPr>
      <t>储粮室1个（含附属设施）</t>
    </r>
  </si>
  <si>
    <t>原项目总投入260万元。
一、2023年6月2日第二次领导小组会议研究通过内容微调；
二、2023年12月20日区委乡村振兴领导小组第二次专题会议同意调减2.4万元用于2023年小额贷款贴息使用。</t>
  </si>
  <si>
    <t>2023年钟山区肉制品加工建设项目</t>
  </si>
  <si>
    <t>改建生产车间1500㎡，炼油生产线2条，采购相关设施设备</t>
  </si>
  <si>
    <t>2023年大湾镇产业步道建设项目</t>
  </si>
  <si>
    <t>修建产业步道890米，集散中心54平方米。</t>
  </si>
  <si>
    <t>原2023年大湾镇皇菊产业园建设项目调项实施，调整时间：2023年6月2日第二次领导小组会议
该项目原总投入20万元，2023年12月20日区委乡村振兴领导小组第二次专题会议同意调减4770.35元用于2023年小额贷款贴息使用。</t>
  </si>
  <si>
    <t>2023年钟山区脱贫劳动力跨省务工一次性交通补助项目（第二批资金）</t>
  </si>
  <si>
    <t>为省外连续稳定务工达3个月以上，年度农民人均纯收入在万元以上建档立卡农户，补助一次交通补贴，脱贫劳动力补助标为 500元/人·年;年度农民人均纯收入在万元以下的低收入脱贫劳动力(以申报时上一年度收入统计信息为准)补助标准为1000元/人·年</t>
  </si>
  <si>
    <t>由2023年钟山区农产品加工提质改造生产建设项目调项实施，2023年8月17日第五次领导小组会议调项</t>
  </si>
  <si>
    <t>2023年钟山区脱贫劳动力跨省务工一次性交通补助项目（第二期）（省级第二批资金4万元）</t>
  </si>
  <si>
    <t>2023年9月19日通过第七次领导小组会议研究，由2023年建档立卡农户公益性岗位开发项目结余资金17.53万元、2023年度‘媒体公益助农·赋能乡村振兴’项目结余资金1万元、2023年木果镇主要农作物种植全程机械化项目结余资金0.22万元、2023年汪家寨纳福片区种植基地生产生活用水保障项目结余资金9.9万元、2023年钟山区大湾镇大箐安置点屋面及配套设施改造项目结余资金32万元，5个财政衔接资金项目结余资金60.65万元和第二批省级资金4万元，共64.65万元整合实施。</t>
  </si>
  <si>
    <t>2023年度“媒体公益助农·赋能乡村振兴”项目</t>
  </si>
  <si>
    <t>申请财政衔接资金115万元,用于助力农特产品销售，助推乡村振兴</t>
  </si>
  <si>
    <t>项目于2023年9月19日第七次领导小组会议调整1万元用于2023年第二批省外务工一次交通补贴项目使用。</t>
  </si>
  <si>
    <t>2023年钟山区第二期脱贫劳动力跨省务工一次性交通补助项目</t>
  </si>
  <si>
    <t>钟山区2023年汪家寨、木果镇农村供水工程提级改造项目</t>
  </si>
  <si>
    <t xml:space="preserve">新建50m3水池1座；安装生活用水输配水管网共71.618km,供水站桩948套，插卡式智能水表948块,不锈钢集中水表箱159套。
</t>
  </si>
  <si>
    <t>该项目原总投入398万元，于2023年12月20日区委第二次专题会议研究，同意调减12.04万元用于2023年小额贷款贴息使用。</t>
  </si>
  <si>
    <t>2023年汪家寨纳福片区种植基地生产生活用水保障项目</t>
  </si>
  <si>
    <t>新建200m3水池1座；安装饮水及产业用水输配水管网70.431km、供水站桩1195套、插卡式智能水表1195块、不锈钢集中水表箱200套。</t>
  </si>
  <si>
    <t>该项目原总投资369.4万元，于2023年9月19日第七次领导小组会议调减9.9万元用于2023年第二批省外务工一次交通补贴项目使用。
于2023年12月20日区委第二次专题会议研究，同意调减11.379914万元用于2023年小额贷款贴息使用。</t>
  </si>
  <si>
    <t>2023年汪家寨那罗易扶点、木果镇杨家寨村农村供水工程项目（中央资金35.6万元，省级资金360.4万元）</t>
  </si>
  <si>
    <t>新建100m3水池1座，安装引、配水管网19.74km，安装入户设施233套，新建插卡式智能水表233套、供水站桩201套、不锈钢集中水表箱40套。</t>
  </si>
  <si>
    <t>该项目原投入396万元，于2023年12月20日区委第二次专题会议研究，同意调减12.082401万元用于2023年小额贷款贴息使用。</t>
  </si>
  <si>
    <t>2023年金盆乡麻窝易扶点、南开乡农村供水工程提级改造项目</t>
  </si>
  <si>
    <t>维修50m3水池1座，安装生活用水输配水管网共46.386km,供水站桩677套，插卡式智能水表677块, 不锈钢集中水表箱144套。</t>
  </si>
  <si>
    <t>该项目原投入252.6万元，于2023年12月20日区委第二次专题会议研究，同意调减8.55万元用于2023年小额贷款贴息使用。</t>
  </si>
  <si>
    <t>2023年大湾镇农村供水工程提级改造项目</t>
  </si>
  <si>
    <t>安装生活用水输配水管网共85.985km，供水站桩1693套，插卡式智能水表1693块, 不锈钢集中水表箱283套。</t>
  </si>
  <si>
    <t>该项目原投入389.76万元，于2023年12月20日区委第二次专题会议研究，同意调减11.703896万元用于2023年小额贷款贴息使用。</t>
  </si>
  <si>
    <t>2023年钟山区易地扶贫搬迁安置点全日制公益性岗位开发项目</t>
  </si>
  <si>
    <t>在全区12个易地扶贫搬迁安置点开发全日制公益性岗位155个，其中水电管理员17个、保安员34个、保洁员104个</t>
  </si>
  <si>
    <t>易扶后续扶持资金</t>
  </si>
  <si>
    <t>2023年月照街道幸福里社区集体经济示省级范点</t>
  </si>
  <si>
    <t>（1）民宿项目。装修改造幸福里社区安置点3号楼二楼600平方米及消防设施改造，安装太阳能路灯80盏、安装充电桩15台；（2）联营钟山工业投资有限公司投资贵州钟山野马寨电厂热电联产供热改造项目，联营投资资金300万元，每年保底分红5%，利益联结幸福里社区，壮大集体经济；（3）联营钟山区昭晟商贸有限责任公司发展乡村民宿产业项目，联营投资资金90万元，每年保底分红5%，利益联结幸福里社区，壮大集体经济。</t>
  </si>
  <si>
    <t>2023年钟山区大湾镇大箐安置点屋面及配套设施改造项目</t>
  </si>
  <si>
    <t>改造43栋房屋坡屋面6450平方米；新建150立方米人畜饮水蓄水池；新建排水沟120米，更换户内给水管258户；拦砂坝清淤及改造400㎡；公共厕所改造30㎡；排污管道清理维修300m。</t>
  </si>
  <si>
    <t>由原2023年钟山区汪家寨镇新华易扶安置点基础设施提级改造项目调项实施，调项时间：2023.7.19</t>
  </si>
  <si>
    <t>2023年钟山区金盆乡易地扶贫搬迁安置点后续扶持基础设施提升项目</t>
  </si>
  <si>
    <t>（1）金盆乡麻窝安置点基础设施维修项目：购置污水检查井盖5套；安置点排污管道及污水主管网堵塞处理50米；防护栏安装及维修，长度15米；（2）天生桥安置点后续扶持基础设施提升工程：修建公厕1座修建内容，修建10个蹲位，占地40平方米；新建30立方米化粪池1个、维修老化粪池1个；污水管网改建20米、新建球场围栏240平方米；5毫米水性硅PU球场改造。</t>
  </si>
  <si>
    <t>2023年钟山区大河凉都休闲农庄安置点新曜社区视频监控设施安设项目</t>
  </si>
  <si>
    <t>（1）在新曜社区居民委员会服务大厅安装视频监控大屏一台，规格为 55 寸 4K 行业监视器；（2）安装2台600万全彩 poe 网络摄像机、10台200万全彩 poe 网络摄像机，光纤3000米、电源线300米、网线 600米</t>
  </si>
  <si>
    <t>2023年钟山区汪家寨镇新华村四方井段防洪沟治理项目</t>
  </si>
  <si>
    <t>对汪家寨镇新华村四方井段防洪沟沟渠清淤1000㎡，污水管网改造1577.5米</t>
  </si>
  <si>
    <t>项目内容微调，调项时间2023.7.19</t>
  </si>
  <si>
    <t>2023年金盆乡天生桥村“四自四新”入股项目</t>
  </si>
  <si>
    <t>申请财政衔接资金55万元，由村级采取“一事一议”方式入股六盘水天生桥金种养殖农民专业合作社，由村合作社与晶发加油站合作，合作社逐年以衔接资金（55万元）的5%、5.5%、6%分红，分红金用于“四自四新”示范点及庭院经济打造，分红期为3年，即2024、2025、2026年。村合作社须在3年后偿还本金</t>
  </si>
  <si>
    <t>2023年金盆乡双塘村养牛场建设项目</t>
  </si>
  <si>
    <t>申请衔接资金140万元入股贵州迈越农业科技开发有限公司，用于养牛场基础设施建设</t>
  </si>
  <si>
    <t>2023年金盆乡金钟村壮大村集体项目（第二批资金）</t>
  </si>
  <si>
    <t>入股贵州迈越农业科技开发有限公司投入2023年金盆乡双塘村养牛场建设项目运营。</t>
  </si>
  <si>
    <t>2023年木果镇产业路、入户路及庭院硬化建设项目</t>
  </si>
  <si>
    <t>修建产业路3500平方米，入户路及庭院硬化5000平方米</t>
  </si>
  <si>
    <t>2023年钟山区木果镇杨家寨村乡村振兴产业配套项目（第二批资金）</t>
  </si>
  <si>
    <t>修建排洪沟长350米，2米宽，共计700立方米，盖防车压沟盖板（下底宽1.2米，上底宽0.8米，高2米）；2.修建化粪池20立方米，3.河道清理2000立方米，修建个数根据实际设计修建。</t>
  </si>
  <si>
    <t>2023年南开乡沙拉村产业灌溉维修项目</t>
  </si>
  <si>
    <t>治理河道725m，修建浆砌石河堤挡墙1450m等设施</t>
  </si>
  <si>
    <t>2023年南开乡沙拉村产业灌溉维修项目（200万元）调项，调项时间2023年8月18日第五次领导小组会议</t>
  </si>
  <si>
    <t>2023年南开乡沙拉村产业路建设项目</t>
  </si>
  <si>
    <t>修建长880m、宽4m产业路，边沟和涵洞清淤等设施建设。</t>
  </si>
  <si>
    <t>2023年度南开乡沙拉村养牛场设施建设项目</t>
  </si>
  <si>
    <t>对已建成的1670平方米的养牛场设施进行改造，采购饲料粉碎机、投喂机、饲料混合搅拌机等设备各一套，牧草种植等</t>
  </si>
  <si>
    <t>2023年南开乡发仲村蔬菜产业基地配套防涝防洪工程项目（第二批资金）</t>
  </si>
  <si>
    <t>治理蔬菜产业基地防洪河道385m，修建 M7.5 浆砌石河堤780m。</t>
  </si>
  <si>
    <t>2023年大湾镇山根脚村农业产业园壮大村集体经济项目</t>
  </si>
  <si>
    <t>建设便道2000米，修建连体大棚3500平方米。</t>
  </si>
  <si>
    <t>原2023年大湾镇皇菊产业园建设项目调项实施，调整时间：2023年6月2日第二次领导小组会议，壮大村集体经济项目</t>
  </si>
  <si>
    <t>2023年大湾镇新寨村河道治理项目</t>
  </si>
  <si>
    <t>修建堡坎850m³。</t>
  </si>
  <si>
    <t>2023年大河镇大地村人居环境整治提升项目</t>
  </si>
  <si>
    <t>对大地村三甲农场前后街污水管网（排水沟）提升改造，拟改扩建污水管网（排水沟）共530米，其中农场前街排水沟整修80米，后街新建边沟86米，改建边沟364米，对周边农户排污系统进行完善，新建支管网接入排污主管</t>
  </si>
  <si>
    <t>2023年钟山区财政衔接资金项目管理费</t>
  </si>
  <si>
    <t>对财政衔接资金项目进行管理相关费用，其中大湾4万元，汪家寨4万元，保华4万元，南开4万元，金盆4万元，木果4万元，大河镇4万元，青林4万元，月照3万元，双戛3万元，区农业农村局5万元，区水务局5万元，区生态移民局5万元，区乡村振兴局7万元</t>
  </si>
  <si>
    <t xml:space="preserve">2023年钟山区双戛街道农博研发产业园项目
</t>
  </si>
  <si>
    <r>
      <rPr>
        <sz val="10"/>
        <rFont val="宋体"/>
        <charset val="134"/>
      </rPr>
      <t>新建大棚11920㎡,修建产业道路1445m、步道135m，露天种植区土地整治10842㎡,修建水池一座100m</t>
    </r>
    <r>
      <rPr>
        <sz val="12"/>
        <rFont val="宋体"/>
        <charset val="134"/>
      </rPr>
      <t>³，安装支护、供水管、排水等配套设施。</t>
    </r>
  </si>
  <si>
    <t>内容和资金微调：2023年6月2日第二次领导小组会议</t>
  </si>
  <si>
    <t>钟山区2023青林乡年养羊项目</t>
  </si>
  <si>
    <t>发展养羊750只</t>
  </si>
  <si>
    <t>由原2023年钟山区青林乡养牛项目调项实施，调项时间为：2023年6月2日第二次领导小组会议通过</t>
  </si>
  <si>
    <t>2023年保华镇海螺村谷玉粉丝厂项目（第二批资金）</t>
  </si>
  <si>
    <t>以海螺村合作社名义入股谷玉粉丝厂70万元，用于购买粉丝生产原材料，添购其他设施设备等。</t>
  </si>
  <si>
    <t>项目内容微调，调项时间2023.8.21</t>
  </si>
  <si>
    <t>2023年汪家寨镇新塘村煤炭储备中心建设项目（第二批资金）</t>
  </si>
  <si>
    <r>
      <rPr>
        <sz val="10"/>
        <rFont val="宋体"/>
        <charset val="134"/>
      </rPr>
      <t>建设轻钢大棚7</t>
    </r>
    <r>
      <rPr>
        <sz val="10"/>
        <rFont val="仿宋_GB2312"/>
        <charset val="134"/>
      </rPr>
      <t>00</t>
    </r>
    <r>
      <rPr>
        <sz val="10"/>
        <rFont val="SimSun"/>
        <charset val="134"/>
      </rPr>
      <t>㎡</t>
    </r>
    <r>
      <rPr>
        <sz val="10"/>
        <rFont val="仿宋_GB2312"/>
        <charset val="134"/>
      </rPr>
      <t>及配套设施。</t>
    </r>
  </si>
  <si>
    <t>2023年月照街道双洞村壮大村集体经济项目（第二批资金）</t>
  </si>
  <si>
    <t>盘活村集体闲置办公用房400平米，升级改造精品民宿房间11个，发展乡村民宿产业。</t>
  </si>
  <si>
    <t>2023年钟山区建档立卡农户产业奖补及第二期公益性岗位开发项目（省级第二批资金）</t>
  </si>
  <si>
    <t>对建档立卡农户进行到户产业帮扶奖补500户以上，开发第二期公益性岗位480人以上。</t>
  </si>
  <si>
    <t>2023年钟山区木果镇机耕道财政以工代赈项目</t>
  </si>
  <si>
    <t>新建3米宽机耕道5000米；新建挡土墙120立方米。</t>
  </si>
  <si>
    <t>2023年钟山区保华机耕道财政以工代赈项目</t>
  </si>
  <si>
    <t>新建机耕道5500米。</t>
  </si>
  <si>
    <t>中央少数民族发展</t>
  </si>
  <si>
    <t>2023年钟山区青林乡海发村民族特色村寨项目</t>
  </si>
  <si>
    <t>1、实施民族村寨路面修复提升5000㎡；2、改建民族地区新风行动（进行厨房、仓储设备、餐厅等修缮改造；餐厨具、厨房设施、桌椅板凳等购买；制度建设等）；3、民族村寨产业机耕道7455㎡；4、民族村寨新建太阳能路灯300盏；5、改建民族地区人居环境治理。（以预算审批工程量清单为准）。</t>
  </si>
  <si>
    <r>
      <rPr>
        <sz val="10"/>
        <rFont val="宋体"/>
        <charset val="134"/>
      </rPr>
      <t>该项目原总投入</t>
    </r>
    <r>
      <rPr>
        <sz val="10"/>
        <rFont val="Arial"/>
        <charset val="0"/>
      </rPr>
      <t>310</t>
    </r>
    <r>
      <rPr>
        <sz val="10"/>
        <rFont val="宋体"/>
        <charset val="134"/>
      </rPr>
      <t>万元少数民族发展资金，于</t>
    </r>
    <r>
      <rPr>
        <sz val="10"/>
        <rFont val="Arial"/>
        <charset val="0"/>
      </rPr>
      <t>2023</t>
    </r>
    <r>
      <rPr>
        <sz val="10"/>
        <rFont val="宋体"/>
        <charset val="134"/>
      </rPr>
      <t>年</t>
    </r>
    <r>
      <rPr>
        <sz val="10"/>
        <rFont val="Arial"/>
        <charset val="0"/>
      </rPr>
      <t>12</t>
    </r>
    <r>
      <rPr>
        <sz val="10"/>
        <rFont val="宋体"/>
        <charset val="134"/>
      </rPr>
      <t>月</t>
    </r>
    <r>
      <rPr>
        <sz val="10"/>
        <rFont val="Arial"/>
        <charset val="0"/>
      </rPr>
      <t>20</t>
    </r>
    <r>
      <rPr>
        <sz val="10"/>
        <rFont val="宋体"/>
        <charset val="134"/>
      </rPr>
      <t>日区委乡村振兴领导小组第二次专题会议研究同意调减</t>
    </r>
    <r>
      <rPr>
        <sz val="10"/>
        <rFont val="Arial"/>
        <charset val="0"/>
      </rPr>
      <t>7.880115</t>
    </r>
    <r>
      <rPr>
        <sz val="10"/>
        <rFont val="宋体"/>
        <charset val="134"/>
      </rPr>
      <t>万元用于</t>
    </r>
    <r>
      <rPr>
        <sz val="10"/>
        <rFont val="Arial"/>
        <charset val="0"/>
      </rPr>
      <t>2023</t>
    </r>
    <r>
      <rPr>
        <sz val="10"/>
        <rFont val="宋体"/>
        <charset val="134"/>
      </rPr>
      <t>年小额信贷贴息使用。</t>
    </r>
  </si>
  <si>
    <t>2023年钟山区木果镇岩脚村乡村旅游产业配套项目</t>
  </si>
  <si>
    <t>改建民族村寨人居环境治理：1.路面修复300㎡，2.化粪池修复40m³；3.安装太阳能路灯200盏；4.围栏725m修复；5.公厕修复40㎡；6.排水沟修复1500m；7.墙面修复500㎡（详细工程量需根据设计图纸，出具预算审批工程量清单）</t>
  </si>
  <si>
    <t>2023年钟山区大湾镇大箐村民族地区新风行动及机耕道硬化项目</t>
  </si>
  <si>
    <t>1.建100平方米食堂及400平方米室外建设；进行厨房、仓储设备、餐厅等修缮改造；餐厨具、厨房设施、桌椅板凳等购买；制度建设等。2.硬化机耕道1公里，宽3M，硬化厚度20CM。</t>
  </si>
  <si>
    <t>2023年钟山区月照街道幸福里社区民族地区新风行动建设项目</t>
  </si>
  <si>
    <t>建设260平方米食堂，进行厨房、仓储设备、餐厅等修缮改造；餐厨具、厨房设施、桌椅板凳等购买；制度建设等。</t>
  </si>
  <si>
    <t>省级少数民族发展</t>
  </si>
  <si>
    <t>2023年钟山区南开乡发仲村防洪河堤修建项目</t>
  </si>
  <si>
    <t>治理河道 381m，修建 M7.5 浆砌石河堤 762m。</t>
  </si>
  <si>
    <t>2023年钟山区南开乡鱼洞河河堤新建及维修项目</t>
  </si>
  <si>
    <t>1清理河道675M,M7.5水泥砂浆砌块石双边总计1350M，修复原受损河堤20M，宽1M长20M深50CM排水沟两条，60立方化粪池一个。河堤设计采用浆砌块石重力矩形河堤，治理河道基本上沿原河线两岸布置修建堤防，局部曲折处截弯取直。</t>
  </si>
  <si>
    <t>2023年钟山区大湾镇海嘎村太阳能路灯安装项目</t>
  </si>
  <si>
    <t>新建一、二、三、四、五组太阳能路灯安装100盏（太阳能路灯杆5米高，光源功率1×30W，每天工作时间10H，电池使用寿命25年）。</t>
  </si>
  <si>
    <t>省级冬修水利</t>
  </si>
  <si>
    <r>
      <rPr>
        <sz val="10"/>
        <rFont val="宋体"/>
        <charset val="134"/>
      </rPr>
      <t>六盘水市钟山区</t>
    </r>
    <r>
      <rPr>
        <sz val="10"/>
        <rFont val="Arial"/>
        <charset val="134"/>
      </rPr>
      <t>2023</t>
    </r>
    <r>
      <rPr>
        <sz val="10"/>
        <rFont val="宋体"/>
        <charset val="134"/>
      </rPr>
      <t>年农业水价综合改革项目</t>
    </r>
  </si>
  <si>
    <r>
      <rPr>
        <sz val="10"/>
        <rFont val="宋体"/>
        <charset val="134"/>
      </rPr>
      <t>完成</t>
    </r>
    <r>
      <rPr>
        <sz val="10"/>
        <rFont val="Arial"/>
        <charset val="0"/>
      </rPr>
      <t>1</t>
    </r>
    <r>
      <rPr>
        <sz val="10"/>
        <rFont val="宋体"/>
        <charset val="134"/>
      </rPr>
      <t>万亩农业水价综合改革面积，主要安装管道和水表计量设施</t>
    </r>
  </si>
  <si>
    <t>省级生态护林员</t>
  </si>
  <si>
    <t>2023年生态护林员补助项目</t>
  </si>
  <si>
    <r>
      <rPr>
        <sz val="10"/>
        <rFont val="Arial"/>
        <charset val="0"/>
      </rPr>
      <t xml:space="preserve">2023 </t>
    </r>
    <r>
      <rPr>
        <sz val="10"/>
        <rFont val="宋体"/>
        <charset val="134"/>
      </rPr>
      <t>年度继续聘用省级生态护林员</t>
    </r>
    <r>
      <rPr>
        <sz val="10"/>
        <rFont val="Arial"/>
        <charset val="0"/>
      </rPr>
      <t>400</t>
    </r>
    <r>
      <rPr>
        <sz val="10"/>
        <rFont val="宋体"/>
        <charset val="134"/>
      </rPr>
      <t>名</t>
    </r>
  </si>
  <si>
    <t>2023年小计</t>
  </si>
  <si>
    <r>
      <rPr>
        <b/>
        <sz val="10"/>
        <rFont val="宋体"/>
        <charset val="134"/>
      </rPr>
      <t>注：</t>
    </r>
    <r>
      <rPr>
        <b/>
        <sz val="10"/>
        <rFont val="Arial"/>
        <charset val="134"/>
      </rPr>
      <t>2023</t>
    </r>
    <r>
      <rPr>
        <b/>
        <sz val="10"/>
        <rFont val="宋体"/>
        <charset val="134"/>
      </rPr>
      <t>年共获</t>
    </r>
    <r>
      <rPr>
        <b/>
        <sz val="10"/>
        <rFont val="Arial"/>
        <charset val="134"/>
      </rPr>
      <t>9530</t>
    </r>
    <r>
      <rPr>
        <b/>
        <sz val="10"/>
        <rFont val="宋体"/>
        <charset val="134"/>
      </rPr>
      <t>万元衔接资金（其中：中央资金</t>
    </r>
    <r>
      <rPr>
        <b/>
        <sz val="10"/>
        <rFont val="Arial"/>
        <charset val="134"/>
      </rPr>
      <t>7856</t>
    </r>
    <r>
      <rPr>
        <b/>
        <sz val="10"/>
        <rFont val="宋体"/>
        <charset val="134"/>
      </rPr>
      <t>万元，省级资金</t>
    </r>
    <r>
      <rPr>
        <b/>
        <sz val="10"/>
        <rFont val="Arial"/>
        <charset val="134"/>
      </rPr>
      <t>1674</t>
    </r>
    <r>
      <rPr>
        <b/>
        <sz val="10"/>
        <rFont val="宋体"/>
        <charset val="134"/>
      </rPr>
      <t>万元），中央资金实施实施农业产业及配套设施项目</t>
    </r>
    <r>
      <rPr>
        <b/>
        <sz val="10"/>
        <rFont val="Arial"/>
        <charset val="134"/>
      </rPr>
      <t>28</t>
    </r>
    <r>
      <rPr>
        <b/>
        <sz val="10"/>
        <rFont val="宋体"/>
        <charset val="134"/>
      </rPr>
      <t>个，涉及衔接资金4975.68万元，用于产业的比重占中央资金的63.34</t>
    </r>
    <r>
      <rPr>
        <b/>
        <sz val="10"/>
        <rFont val="Arial"/>
        <charset val="134"/>
      </rPr>
      <t>%</t>
    </r>
    <r>
      <rPr>
        <b/>
        <sz val="10"/>
        <rFont val="宋体"/>
        <charset val="134"/>
      </rPr>
      <t>。</t>
    </r>
    <r>
      <rPr>
        <b/>
        <sz val="10"/>
        <rFont val="Arial"/>
        <charset val="134"/>
      </rPr>
      <t xml:space="preserve">
</t>
    </r>
  </si>
  <si>
    <t>2024年钟山区脱贫户（含监测对象）乡村公益性岗位开发项目（北部）</t>
  </si>
  <si>
    <r>
      <rPr>
        <sz val="9"/>
        <rFont val="宋体"/>
        <charset val="134"/>
      </rPr>
      <t>开发脱贫户（含监测对象）公益性岗位</t>
    </r>
    <r>
      <rPr>
        <sz val="9"/>
        <rFont val="宋体"/>
        <charset val="0"/>
      </rPr>
      <t>1157</t>
    </r>
    <r>
      <rPr>
        <sz val="9"/>
        <rFont val="宋体"/>
        <charset val="134"/>
      </rPr>
      <t>人，其中保华</t>
    </r>
    <r>
      <rPr>
        <sz val="9"/>
        <rFont val="宋体"/>
        <charset val="0"/>
      </rPr>
      <t>258</t>
    </r>
    <r>
      <rPr>
        <sz val="9"/>
        <rFont val="宋体"/>
        <charset val="134"/>
      </rPr>
      <t>人，南开</t>
    </r>
    <r>
      <rPr>
        <sz val="9"/>
        <rFont val="宋体"/>
        <charset val="0"/>
      </rPr>
      <t>334</t>
    </r>
    <r>
      <rPr>
        <sz val="9"/>
        <rFont val="宋体"/>
        <charset val="134"/>
      </rPr>
      <t>人，金盆</t>
    </r>
    <r>
      <rPr>
        <sz val="9"/>
        <rFont val="宋体"/>
        <charset val="0"/>
      </rPr>
      <t>237</t>
    </r>
    <r>
      <rPr>
        <sz val="9"/>
        <rFont val="宋体"/>
        <charset val="134"/>
      </rPr>
      <t>人，木果</t>
    </r>
    <r>
      <rPr>
        <sz val="9"/>
        <rFont val="宋体"/>
        <charset val="0"/>
      </rPr>
      <t>196</t>
    </r>
    <r>
      <rPr>
        <sz val="9"/>
        <rFont val="宋体"/>
        <charset val="134"/>
      </rPr>
      <t>人，青林</t>
    </r>
    <r>
      <rPr>
        <sz val="9"/>
        <rFont val="宋体"/>
        <charset val="0"/>
      </rPr>
      <t>132</t>
    </r>
    <r>
      <rPr>
        <sz val="9"/>
        <rFont val="宋体"/>
        <charset val="134"/>
      </rPr>
      <t>人，每人</t>
    </r>
    <r>
      <rPr>
        <sz val="9"/>
        <rFont val="宋体"/>
        <charset val="0"/>
      </rPr>
      <t>600</t>
    </r>
    <r>
      <rPr>
        <sz val="9"/>
        <rFont val="宋体"/>
        <charset val="134"/>
      </rPr>
      <t>元</t>
    </r>
    <r>
      <rPr>
        <sz val="9"/>
        <rFont val="宋体"/>
        <charset val="0"/>
      </rPr>
      <t>/</t>
    </r>
    <r>
      <rPr>
        <sz val="9"/>
        <rFont val="宋体"/>
        <charset val="134"/>
      </rPr>
      <t>月。</t>
    </r>
  </si>
  <si>
    <t>项目总投资417.6万元，第一批中央财政衔接资金安排241.25万元，2024年4月23日第三次领导小组会议，由2024年钟山区和美乡村人居环境改善（千万工程）项目调整追加资金160万元（中央资金），中央第二批资金安排16.35万元。</t>
  </si>
  <si>
    <t>2024年钟山区脱贫户（含监测对象）乡村公益性岗位开发项目（区内）</t>
  </si>
  <si>
    <t>开发脱贫户（含监测对象）公益性岗位580人，其中大湾160人，汪家寨114人，月照80人，双戛54人，德坞60人，大河镇112人，每人600元/月。</t>
  </si>
  <si>
    <t>2024年钟山区脱贫户（含监测对象）技能培训项目</t>
  </si>
  <si>
    <t>在全区开展脱贫户（含监测对象）劳动力培训620人次开展技能培训（大湾镇80人次，汪家寨50人次，保华镇90人次，木果镇110人次，南开乡80人次，金盆乡110人次，青林乡100人次）。</t>
  </si>
  <si>
    <t>2024年钟山区小额信贷贴息项目</t>
  </si>
  <si>
    <t>全区脱贫人口小额信贷贴息。</t>
  </si>
  <si>
    <r>
      <rPr>
        <sz val="10"/>
        <rFont val="宋体"/>
        <charset val="0"/>
      </rPr>
      <t>第二批中央资金安排</t>
    </r>
    <r>
      <rPr>
        <sz val="10"/>
        <rFont val="Arial"/>
        <charset val="0"/>
      </rPr>
      <t>7.65</t>
    </r>
    <r>
      <rPr>
        <sz val="10"/>
        <rFont val="宋体"/>
        <charset val="0"/>
      </rPr>
      <t>万元</t>
    </r>
  </si>
  <si>
    <t>2024年钟山区“雨露计划”项目</t>
  </si>
  <si>
    <t>对边缘易致贫户和突发严重困难户中非脱贫户家庭中就读中、高职学生，给予助学补助，其中中职学生1900元/生/年，高职学生4500元/生/年；脱贫户（含脱贫不稳定户）就读中职三年级学生1900元/生/年。计划资助262人次，其中中高215人次，高职47人次。</t>
  </si>
  <si>
    <t>2024年钟山区乡村振兴致富带头人培训项目</t>
  </si>
  <si>
    <t>对乡村振兴致富带头人105人进行培训。</t>
  </si>
  <si>
    <r>
      <rPr>
        <sz val="10"/>
        <rFont val="宋体"/>
        <charset val="0"/>
      </rPr>
      <t>2024</t>
    </r>
    <r>
      <rPr>
        <sz val="10"/>
        <rFont val="宋体"/>
        <charset val="134"/>
      </rPr>
      <t>年项目管理费</t>
    </r>
  </si>
  <si>
    <t>对衔接资金项目进行管理相关费用。</t>
  </si>
  <si>
    <t>已支付木果4万元、大湾4万元，青林乡6万元，区农业农村局10万元</t>
  </si>
  <si>
    <t>2024年钟山区脱贫劳动力跨省务工一次性交通补助项目</t>
  </si>
  <si>
    <t>为脱贫户（含监测对象）省外连续稳定务工达3个月以上，补助一次交通补贴500元/人·年。</t>
  </si>
  <si>
    <t>2024年钟山区脱贫劳动力跨省务工一次性交通补助（第二期）项目</t>
  </si>
  <si>
    <t>为1240名以上脱贫户（含监测对象）劳动力跨省稳定务工达3个月以上发放一次性交通补助，补助标准500元/人·年。</t>
  </si>
  <si>
    <t>2024年钟山区脱贫劳动力跨省务工一次性交通补助（第三期）</t>
  </si>
  <si>
    <t>为1600名以上脱贫户（含监测对象）劳动力跨省稳定务工达3个月以上发放一次性交通补助，补助标准500元/人·年。</t>
  </si>
  <si>
    <t>2024年汪家寨镇吴家寨村七组农村厕所革命高质量一体化整村推进示范点建设项目</t>
  </si>
  <si>
    <t>新建双壁波纹管390米，污水处理池2座等基础设施</t>
  </si>
  <si>
    <r>
      <rPr>
        <sz val="10"/>
        <rFont val="宋体"/>
        <charset val="0"/>
      </rPr>
      <t>由</t>
    </r>
    <r>
      <rPr>
        <sz val="10"/>
        <rFont val="Arial"/>
        <charset val="0"/>
      </rPr>
      <t>2024</t>
    </r>
    <r>
      <rPr>
        <sz val="10"/>
        <rFont val="宋体"/>
        <charset val="0"/>
      </rPr>
      <t>年钟山区和美乡村人居环境改善（千万工程）项目调整实施，调整时间</t>
    </r>
    <r>
      <rPr>
        <sz val="10"/>
        <rFont val="Arial"/>
        <charset val="0"/>
      </rPr>
      <t>2024</t>
    </r>
    <r>
      <rPr>
        <sz val="10"/>
        <rFont val="宋体"/>
        <charset val="0"/>
      </rPr>
      <t>年</t>
    </r>
    <r>
      <rPr>
        <sz val="10"/>
        <rFont val="Arial"/>
        <charset val="0"/>
      </rPr>
      <t>4</t>
    </r>
    <r>
      <rPr>
        <sz val="10"/>
        <rFont val="宋体"/>
        <charset val="0"/>
      </rPr>
      <t>月</t>
    </r>
    <r>
      <rPr>
        <sz val="10"/>
        <rFont val="Arial"/>
        <charset val="0"/>
      </rPr>
      <t>23</t>
    </r>
    <r>
      <rPr>
        <sz val="10"/>
        <rFont val="宋体"/>
        <charset val="0"/>
      </rPr>
      <t>日第三次领导小组会议。</t>
    </r>
  </si>
  <si>
    <t>2024年大湾镇农村生活污水处理站点提升工程项目</t>
  </si>
  <si>
    <t>安装接户管（PVC-U管）de160共计16km，HDPE双壁波纹管DN300共计5km；新建污水检查井166个；安装3m³玻璃钢成品化粪池248个，9m³玻璃钢成品化粪池5个，20m³玻璃钢成品化粪池4个。</t>
  </si>
  <si>
    <t>2024年钟山区青林乡生活及灌溉用水项目</t>
  </si>
  <si>
    <t>改建原二寨泵房、新建 50m取水前池一座，卧式离心泵设备及附属设施2套，300KVA 变压器一台，提水管中219螺旋管954m、DN150 镀锌钢管输水管4901m、更换DN100配水管2700m。</t>
  </si>
  <si>
    <t>2024年钟山区青林乡生活及产业配套供水工程</t>
  </si>
  <si>
    <t>新建输水管 18.533km 以及相关管道附件、附属设施等。</t>
  </si>
  <si>
    <t>2024年青林乡灰依村、二寨村生活及产业配套供水工程</t>
  </si>
  <si>
    <t>更换输水管6.474km、安装配水管网18.855km安装入户管网42.12km、安装集中式水表箱322套、安装供水站桩1053套、安装灰依村700亩猕猴桃应急补水预留DN50接水口2个。</t>
  </si>
  <si>
    <t>2024年木果镇生产生活用水项目</t>
  </si>
  <si>
    <t>安装输水管道8.54km，安装配水管网共2.66km，安装供水站桩456套（含立管墩，立管、龙头等），安装入户管13.68km，安装脱贫户（含监测对象）智能水表40块，不锈钢集中水表箱76个。</t>
  </si>
  <si>
    <t>贵州省2024年钟山区青林乡烟水配套工程</t>
  </si>
  <si>
    <t>解决青林乡5579亩烟地烟水配套设施建设：（1）提水泵站（田坝龙井泵站）改造1座，装机容量22kw、提水量30m3/h，设计扬程150m；新建泵站（海发龙头山泵站）1座，装机容量37kw、设计流量30m3/h，设计扬程250m。（2）新建6m3取水池1座；（3）利用已建100m3水池1座，新建水池5座，其中200m3水池1座、100m3水池3座、50m3水池1座；（4）新建DN110PE管（100级，1.60MPa）引水管140m；（5）新建DN100mm镀锌钢管提水管2571m；（6）利用已建提水管1条，DN100mm镀锌钢管，长1232m,新建输水管4条共3522m，其中DN150mm镀锌钢管65m，DN125mm镀锌钢管572m，DN100mm镀锌钢管207m，DN80mm镀锌钢管2678m）；（7）灌溉管网共80209m(其中灌溉主管道DN50mm镀锌钢管34538m、灌溉毛管DN32mm镀锌钢管45671m)。（8）供水站桩372套。</t>
  </si>
  <si>
    <t>2024年钟山区南开乡烟水配套工程项目</t>
  </si>
  <si>
    <t>新建提水泵站1座；新建管网共44.259km；维修已建蓄水池1座、新建蓄水池7座；新建供水站桩共329套。</t>
  </si>
  <si>
    <t>2024年南开乡沙拉村产业路建设项目</t>
  </si>
  <si>
    <r>
      <rPr>
        <sz val="10"/>
        <rFont val="宋体"/>
        <charset val="134"/>
      </rPr>
      <t>修建产业路</t>
    </r>
    <r>
      <rPr>
        <sz val="10"/>
        <rFont val="宋体"/>
        <charset val="0"/>
      </rPr>
      <t>3</t>
    </r>
    <r>
      <rPr>
        <sz val="10"/>
        <rFont val="宋体"/>
        <charset val="134"/>
      </rPr>
      <t>千米，宽</t>
    </r>
    <r>
      <rPr>
        <sz val="10"/>
        <rFont val="宋体"/>
        <charset val="0"/>
      </rPr>
      <t>4</t>
    </r>
    <r>
      <rPr>
        <sz val="10"/>
        <rFont val="宋体"/>
        <charset val="134"/>
      </rPr>
      <t>米，</t>
    </r>
    <r>
      <rPr>
        <sz val="10"/>
        <rFont val="宋体"/>
        <charset val="0"/>
      </rPr>
      <t>15cm</t>
    </r>
    <r>
      <rPr>
        <sz val="10"/>
        <rFont val="宋体"/>
        <charset val="134"/>
      </rPr>
      <t>混凝土层，</t>
    </r>
    <r>
      <rPr>
        <sz val="10"/>
        <rFont val="宋体"/>
        <charset val="0"/>
      </rPr>
      <t>5cm</t>
    </r>
    <r>
      <rPr>
        <sz val="10"/>
        <rFont val="宋体"/>
        <charset val="134"/>
      </rPr>
      <t>的碎石垫层。</t>
    </r>
  </si>
  <si>
    <t>2024年月照街道脱贫户（含监测对象）养牛到户产业奖补项目</t>
  </si>
  <si>
    <t>对脱贫户（含监测对象）养牛产业进行奖补。预计养殖能繁母牛9头，每头补助6000元，见犊补母10头，每头2000元。每户补助累计不超过2万元。</t>
  </si>
  <si>
    <t>2024年双戛街道脱贫户（含监测对象）养牛到户产业奖补项目</t>
  </si>
  <si>
    <t>对脱贫户（含监测对象）养牛产业进行奖补。预计养殖能繁母牛69头，每头补助6000元，见犊补母15头，每头2000元。每户补助累计不超过2万元。</t>
  </si>
  <si>
    <t>2024年大河镇脱贫户（含监测对象）养牛到户产业奖补项目</t>
  </si>
  <si>
    <t>对脱贫户（含监测对象）养牛产业进行奖补。预计养殖能繁母牛161头，每头补助6000元，见犊补母100头，每头2000元，每户补助累计不超过2万元。</t>
  </si>
  <si>
    <t>2024年汪家寨镇脱贫户（含监测对象）养牛到户产业奖补项目</t>
  </si>
  <si>
    <t>对脱贫户（含监测对象）养牛产业进行奖补。预计养殖能繁母牛45头，每头补助6000元，见犊补母52头，每头2000元，每户补助累计不超过2万元。</t>
  </si>
  <si>
    <t>2024年大湾镇脱贫户（含监测对象）养牛到户产业奖补项目</t>
  </si>
  <si>
    <t>对脱贫户（含监测对象）养牛产业进行奖补。预计养殖能繁母牛110头，每头补助6000元，见犊补母116头，每头2000元，每户补助累计不超过2万元。</t>
  </si>
  <si>
    <t>2024年保华镇脱贫户（含监测对象）养牛到户产业奖补项目</t>
  </si>
  <si>
    <t>对脱贫户（含监测对象）养牛产业进行奖补。预计养殖能繁母牛687头，每头补助6000元，见犊补母248头，每头2000元，每户补助累计不超过2万元。</t>
  </si>
  <si>
    <t>2024年青林乡脱贫户（含监测对象）养牛到户产业奖补项目</t>
  </si>
  <si>
    <t>对脱贫户（含监测对象）养牛产业进行奖补。预计养殖能繁母牛758头，每头补助6000元，见犊补母340头，每头2000元，每户补助累计不超过2万元。</t>
  </si>
  <si>
    <t>中央第一批资金237.4万元，第二批中央资金285万元</t>
  </si>
  <si>
    <t>2024年南开乡脱贫户（含监测对象）养牛到户产业奖补项目</t>
  </si>
  <si>
    <t>对脱贫户（含监测对象）养牛产业进行奖补。预计养殖能繁母牛411头，每头补助6000元，见犊补母315头，每头2000元，每户补助累计不超过2万元。</t>
  </si>
  <si>
    <t>2024年金盆乡脱贫户（含监测对象）养牛到户产业奖补项目</t>
  </si>
  <si>
    <t>对脱贫户（含监测对象）养牛产业进行奖补。预计养殖能繁母牛238头，每头补助6000元，见犊补母257头，每头2000元，每户补助累计不超过2万元。</t>
  </si>
  <si>
    <t>2024年木果镇脱贫户（含监测对象）养牛到户产业奖补项目</t>
  </si>
  <si>
    <t>对脱贫户（含监测对象）养牛产业进行奖补。预计养殖能繁母牛358头，每头补助6000元，见犊补母455头，每头2000元，每户补助累计不超过2万元。</t>
  </si>
  <si>
    <t>项目原总投入305.8万元（中央第一批资金225.8万元，第二批中央资金80万元），于2024年9月8日区委农村工作领导小组会议研究80万元调减用于第三期交通补贴，下差的80万元由东西部协作资金调整继续用于该项目。</t>
  </si>
  <si>
    <t>2024年德坞街道村（社区）发展壮大村集体经济项目</t>
  </si>
  <si>
    <t>申请财政衔接资金70万元，乌砂寨村股份经济合作社项目采取异地建设方式，通过“一事一议”建设便民疏导点，项目建成后，租赁给贵州省六盘水市钟山区润民商务服务有限责任公司（街道平台公司）发展使用</t>
  </si>
  <si>
    <t>2024年南开乡综合服务业创收项目</t>
  </si>
  <si>
    <t>一是新建防腐木门面9个及配套设施建设；二是老街赶场日散户摊位打造150个及配套基础设施完善；三是韵达快递经营、门面及库房租用；四是服务设施采购。</t>
  </si>
  <si>
    <t>2024年月照街道独山村民宿升级改造项目</t>
  </si>
  <si>
    <t>利用现有闲置办公楼升级改造民宿房间27个，每年预计为村集体增收15万元。</t>
  </si>
  <si>
    <t>2024年大河镇大桥村发展壮大村集体经济项目</t>
  </si>
  <si>
    <t>大桥村股份经济合作社申请财政衔接资金70万元，采取异地发展模式，将资金入资到贵州盛祥商贸有限公司用于合作开发“安六铁路六盘水站站前广场建设项目弃土场项目”，采取保底分红方式，合作期为3年，每年带动大桥村股份经济合作社增收8万余元，3年期满，公司退还资金由大桥村继续申报衔接资金项目滚动发展。</t>
  </si>
  <si>
    <t>2024年汪家寨镇吴家寨村肉牛养殖项目</t>
  </si>
  <si>
    <t>村股份合作社统一购买幼年肉牛（约300—500斤重）80头、115吨牛饲料。</t>
  </si>
  <si>
    <r>
      <rPr>
        <sz val="9"/>
        <rFont val="Times New Roman"/>
        <charset val="0"/>
      </rPr>
      <t>2024</t>
    </r>
    <r>
      <rPr>
        <sz val="9"/>
        <rFont val="宋体"/>
        <charset val="0"/>
      </rPr>
      <t>年南开乡易地扶贫搬迁安置点物业管理创收及基础设施提级改造项目</t>
    </r>
  </si>
  <si>
    <t>(1)物业管理创收项目建设部分。安装汽车快充充电桩10个，慢充充电桩6个，电瓶车充电桩2个，建设钢结构框架180㎡汽车充电桩车棚、钢结构可移动休息室3个、停车收费杆8座、电力变压器（箱变）1 座，停车位划线 480 个，安装停车感应地磁132个，配套场地监控设施、配套管理软件、收费系统一套；兴民社区保底分红金额按照投入项目财政资金规模（120万元）的固定比例收取投资收益，参照同期贷款市场利率（LPR）执行，下浮不超过1%，实际按照兴民社区出资金，双山村出土地6:4的比例进行收益分红；预计投入120万元。（2）兴民社区基础设施提级改造部分。兴民社区道路硬化长 300m*宽2.5m*厚度0.15m；防洪沟长200m*宽0.5m*深0.5m；建设钢丝网防护栏3020m；监控安装建设：400 万高清智能球机 10 台及其配套硬件；维修供水管道：改建 DN80 钢管8000m，改建 DN50 钢管6000m；健全消防设施：安装干粉灭火器128只；预计投入80万元；</t>
  </si>
  <si>
    <t>2024年钟山区木果镇盘雄社区易扶安置点后续扶持基础设施提升项目</t>
  </si>
  <si>
    <r>
      <rPr>
        <sz val="10"/>
        <rFont val="宋体"/>
        <charset val="134"/>
      </rPr>
      <t>（</t>
    </r>
    <r>
      <rPr>
        <sz val="10"/>
        <rFont val="宋体"/>
        <charset val="0"/>
      </rPr>
      <t>1</t>
    </r>
    <r>
      <rPr>
        <sz val="10"/>
        <rFont val="宋体"/>
        <charset val="134"/>
      </rPr>
      <t>）盘雄社区安置点维修户外楼梯工程：用防滑钢板与原有的钢结构焊接并防锈加固，维修</t>
    </r>
    <r>
      <rPr>
        <sz val="10"/>
        <rFont val="宋体"/>
        <charset val="0"/>
      </rPr>
      <t>12</t>
    </r>
    <r>
      <rPr>
        <sz val="10"/>
        <rFont val="宋体"/>
        <charset val="134"/>
      </rPr>
      <t>栋户外楼梯</t>
    </r>
    <r>
      <rPr>
        <sz val="10"/>
        <rFont val="宋体"/>
        <charset val="0"/>
      </rPr>
      <t>450m²</t>
    </r>
    <r>
      <rPr>
        <sz val="10"/>
        <rFont val="宋体"/>
        <charset val="134"/>
      </rPr>
      <t>；（</t>
    </r>
    <r>
      <rPr>
        <sz val="10"/>
        <rFont val="宋体"/>
        <charset val="0"/>
      </rPr>
      <t>2</t>
    </r>
    <r>
      <rPr>
        <sz val="10"/>
        <rFont val="宋体"/>
        <charset val="134"/>
      </rPr>
      <t>）盘雄社区安置点清洁圈舍污管道及污水主管网堵塞处理工程：维修更换第一期</t>
    </r>
    <r>
      <rPr>
        <sz val="10"/>
        <rFont val="宋体"/>
        <charset val="0"/>
      </rPr>
      <t>5</t>
    </r>
    <r>
      <rPr>
        <sz val="10"/>
        <rFont val="宋体"/>
        <charset val="134"/>
      </rPr>
      <t>栋清洁圈舍污水管道、新建</t>
    </r>
    <r>
      <rPr>
        <sz val="10"/>
        <rFont val="宋体"/>
        <charset val="0"/>
      </rPr>
      <t>6</t>
    </r>
    <r>
      <rPr>
        <sz val="10"/>
        <rFont val="宋体"/>
        <charset val="134"/>
      </rPr>
      <t>个化粪池</t>
    </r>
    <r>
      <rPr>
        <sz val="10"/>
        <rFont val="宋体"/>
        <charset val="0"/>
      </rPr>
      <t>20m³</t>
    </r>
    <r>
      <rPr>
        <sz val="10"/>
        <rFont val="宋体"/>
        <charset val="134"/>
      </rPr>
      <t>共</t>
    </r>
    <r>
      <rPr>
        <sz val="10"/>
        <rFont val="宋体"/>
        <charset val="0"/>
      </rPr>
      <t>120m</t>
    </r>
    <r>
      <rPr>
        <sz val="10"/>
        <rFont val="宋体"/>
        <charset val="134"/>
      </rPr>
      <t>、排污沟</t>
    </r>
    <r>
      <rPr>
        <sz val="10"/>
        <rFont val="宋体"/>
        <charset val="0"/>
      </rPr>
      <t>415m</t>
    </r>
    <r>
      <rPr>
        <sz val="10"/>
        <rFont val="宋体"/>
        <charset val="134"/>
      </rPr>
      <t>、排水管</t>
    </r>
    <r>
      <rPr>
        <sz val="10"/>
        <rFont val="宋体"/>
        <charset val="0"/>
      </rPr>
      <t>235m</t>
    </r>
    <r>
      <rPr>
        <sz val="10"/>
        <rFont val="宋体"/>
        <charset val="134"/>
      </rPr>
      <t>，涉及农户</t>
    </r>
    <r>
      <rPr>
        <sz val="10"/>
        <rFont val="宋体"/>
        <charset val="0"/>
      </rPr>
      <t>90</t>
    </r>
    <r>
      <rPr>
        <sz val="10"/>
        <rFont val="宋体"/>
        <charset val="134"/>
      </rPr>
      <t>户。</t>
    </r>
  </si>
  <si>
    <r>
      <rPr>
        <sz val="10"/>
        <rFont val="宋体"/>
        <charset val="0"/>
      </rPr>
      <t>2024</t>
    </r>
    <r>
      <rPr>
        <sz val="10"/>
        <rFont val="宋体"/>
        <charset val="134"/>
      </rPr>
      <t>年青林乡易地扶贫搬迁安置点后续扶持基础设施提升项目</t>
    </r>
  </si>
  <si>
    <r>
      <rPr>
        <sz val="10"/>
        <rFont val="宋体"/>
        <charset val="0"/>
      </rPr>
      <t>1</t>
    </r>
    <r>
      <rPr>
        <sz val="10"/>
        <rFont val="宋体"/>
        <charset val="134"/>
      </rPr>
      <t>、新建广场防护栏</t>
    </r>
    <r>
      <rPr>
        <sz val="10"/>
        <rFont val="宋体"/>
        <charset val="0"/>
      </rPr>
      <t>32m</t>
    </r>
    <r>
      <rPr>
        <sz val="10"/>
        <rFont val="宋体"/>
        <charset val="134"/>
      </rPr>
      <t>；</t>
    </r>
    <r>
      <rPr>
        <sz val="10"/>
        <rFont val="宋体"/>
        <charset val="0"/>
      </rPr>
      <t>2</t>
    </r>
    <r>
      <rPr>
        <sz val="10"/>
        <rFont val="宋体"/>
        <charset val="134"/>
      </rPr>
      <t>、场地修复硬化</t>
    </r>
    <r>
      <rPr>
        <sz val="10"/>
        <rFont val="宋体"/>
        <charset val="0"/>
      </rPr>
      <t>154</t>
    </r>
    <r>
      <rPr>
        <sz val="10"/>
        <rFont val="宋体"/>
        <charset val="134"/>
      </rPr>
      <t>㎡；</t>
    </r>
    <r>
      <rPr>
        <sz val="10"/>
        <rFont val="宋体"/>
        <charset val="0"/>
      </rPr>
      <t>3</t>
    </r>
    <r>
      <rPr>
        <sz val="10"/>
        <rFont val="宋体"/>
        <charset val="134"/>
      </rPr>
      <t>、微型消防站（微型消防站</t>
    </r>
    <r>
      <rPr>
        <sz val="10"/>
        <rFont val="宋体"/>
        <charset val="0"/>
      </rPr>
      <t>1</t>
    </r>
    <r>
      <rPr>
        <sz val="10"/>
        <rFont val="宋体"/>
        <charset val="134"/>
      </rPr>
      <t>个、水枪</t>
    </r>
    <r>
      <rPr>
        <sz val="10"/>
        <rFont val="宋体"/>
        <charset val="0"/>
      </rPr>
      <t>5</t>
    </r>
    <r>
      <rPr>
        <sz val="10"/>
        <rFont val="宋体"/>
        <charset val="134"/>
      </rPr>
      <t>把、水带</t>
    </r>
    <r>
      <rPr>
        <sz val="10"/>
        <rFont val="宋体"/>
        <charset val="0"/>
      </rPr>
      <t>4</t>
    </r>
    <r>
      <rPr>
        <sz val="10"/>
        <rFont val="宋体"/>
        <charset val="134"/>
      </rPr>
      <t>条、灭火器</t>
    </r>
    <r>
      <rPr>
        <sz val="10"/>
        <rFont val="宋体"/>
        <charset val="0"/>
      </rPr>
      <t>20</t>
    </r>
    <r>
      <rPr>
        <sz val="10"/>
        <rFont val="宋体"/>
        <charset val="134"/>
      </rPr>
      <t>个、消防栓扳手</t>
    </r>
    <r>
      <rPr>
        <sz val="10"/>
        <rFont val="宋体"/>
        <charset val="0"/>
      </rPr>
      <t>5</t>
    </r>
    <r>
      <rPr>
        <sz val="10"/>
        <rFont val="宋体"/>
        <charset val="134"/>
      </rPr>
      <t>、防毒面具</t>
    </r>
    <r>
      <rPr>
        <sz val="10"/>
        <rFont val="宋体"/>
        <charset val="0"/>
      </rPr>
      <t>8</t>
    </r>
    <r>
      <rPr>
        <sz val="10"/>
        <rFont val="宋体"/>
        <charset val="134"/>
      </rPr>
      <t>个、手持扩音器</t>
    </r>
    <r>
      <rPr>
        <sz val="10"/>
        <rFont val="宋体"/>
        <charset val="0"/>
      </rPr>
      <t>5</t>
    </r>
    <r>
      <rPr>
        <sz val="10"/>
        <rFont val="宋体"/>
        <charset val="134"/>
      </rPr>
      <t>个、手持对讲机</t>
    </r>
    <r>
      <rPr>
        <sz val="10"/>
        <rFont val="宋体"/>
        <charset val="0"/>
      </rPr>
      <t>5</t>
    </r>
    <r>
      <rPr>
        <sz val="10"/>
        <rFont val="宋体"/>
        <charset val="134"/>
      </rPr>
      <t>个、强光照明灯具</t>
    </r>
    <r>
      <rPr>
        <sz val="10"/>
        <rFont val="宋体"/>
        <charset val="0"/>
      </rPr>
      <t>5</t>
    </r>
    <r>
      <rPr>
        <sz val="10"/>
        <rFont val="宋体"/>
        <charset val="134"/>
      </rPr>
      <t>盏、消防斧</t>
    </r>
    <r>
      <rPr>
        <sz val="10"/>
        <rFont val="宋体"/>
        <charset val="0"/>
      </rPr>
      <t>5</t>
    </r>
    <r>
      <rPr>
        <sz val="10"/>
        <rFont val="宋体"/>
        <charset val="134"/>
      </rPr>
      <t>把、救生软梯</t>
    </r>
    <r>
      <rPr>
        <sz val="10"/>
        <rFont val="宋体"/>
        <charset val="0"/>
      </rPr>
      <t>2</t>
    </r>
    <r>
      <rPr>
        <sz val="10"/>
        <rFont val="宋体"/>
        <charset val="134"/>
      </rPr>
      <t>个、断线钳</t>
    </r>
    <r>
      <rPr>
        <sz val="10"/>
        <rFont val="宋体"/>
        <charset val="0"/>
      </rPr>
      <t>5</t>
    </r>
    <r>
      <rPr>
        <sz val="10"/>
        <rFont val="宋体"/>
        <charset val="134"/>
      </rPr>
      <t>把、铁挺等消防工具）；</t>
    </r>
    <r>
      <rPr>
        <sz val="10"/>
        <rFont val="宋体"/>
        <charset val="0"/>
      </rPr>
      <t>4</t>
    </r>
    <r>
      <rPr>
        <sz val="10"/>
        <rFont val="宋体"/>
        <charset val="134"/>
      </rPr>
      <t>、修建人行道护栏</t>
    </r>
    <r>
      <rPr>
        <sz val="10"/>
        <rFont val="宋体"/>
        <charset val="0"/>
      </rPr>
      <t>168m</t>
    </r>
    <r>
      <rPr>
        <sz val="10"/>
        <rFont val="宋体"/>
        <charset val="134"/>
      </rPr>
      <t>；</t>
    </r>
    <r>
      <rPr>
        <sz val="10"/>
        <rFont val="宋体"/>
        <charset val="0"/>
      </rPr>
      <t>5</t>
    </r>
    <r>
      <rPr>
        <sz val="10"/>
        <rFont val="宋体"/>
        <charset val="134"/>
      </rPr>
      <t>、整治污水外排修护路面</t>
    </r>
    <r>
      <rPr>
        <sz val="10"/>
        <rFont val="宋体"/>
        <charset val="0"/>
      </rPr>
      <t>100</t>
    </r>
    <r>
      <rPr>
        <sz val="10"/>
        <rFont val="宋体"/>
        <charset val="134"/>
      </rPr>
      <t>㎡（路面修复、排污沟渠、排污管道等）；</t>
    </r>
    <r>
      <rPr>
        <sz val="10"/>
        <rFont val="宋体"/>
        <charset val="0"/>
      </rPr>
      <t>6</t>
    </r>
    <r>
      <rPr>
        <sz val="10"/>
        <rFont val="宋体"/>
        <charset val="134"/>
      </rPr>
      <t>、维修人行横道</t>
    </r>
    <r>
      <rPr>
        <sz val="10"/>
        <rFont val="宋体"/>
        <charset val="0"/>
      </rPr>
      <t>516</t>
    </r>
    <r>
      <rPr>
        <sz val="10"/>
        <rFont val="宋体"/>
        <charset val="134"/>
      </rPr>
      <t>平方米。</t>
    </r>
  </si>
  <si>
    <t>2024年钟山区易地扶贫搬迁安置点全日制公益性岗位开发项目</t>
  </si>
  <si>
    <t>在全区12个易地扶贫搬迁安置点开发全日制公益性岗位166个，其中水电管理员17个、保安员41个、保洁员108个，总投资234万元。岗位补贴标准：水电管理员和保安员1500元/月，补助12个月（1月-12月），（17+41）×12×1500（元）=104.4（万元）；保洁员1000元/月，补助12个月，108×12×1000（元）=129.6（万元）。</t>
  </si>
  <si>
    <t>2024年保华镇阿勒河社区村庄整治项目</t>
  </si>
  <si>
    <t>在阿勒河社区修建粮食晒坝场1442平方米，道路硬化160平方米，完善配套排污排水设施（安装dn400排污管300m，安装排水管道110m，修建12m³雨污沉淀池1个）</t>
  </si>
  <si>
    <t>巩固拓展脱贫成果任务资金</t>
  </si>
  <si>
    <t>2024年钟山区木果镇蒿枝村民族村寨人居环境综合提升示范项目</t>
  </si>
  <si>
    <t>改建民族村寨人居环境整治：修建1.化粪池100m³；2.排污沟530m；3.排水沟2000m；4.墙面修复230㎡（详细工程量需根据设计图纸，出具预算审批工程量清单）。</t>
  </si>
  <si>
    <t>2024年钟山区大湾镇海嘎村四组机耕道建设项目</t>
  </si>
  <si>
    <t>新修四组机耕道2公里、宽3米、9000平方米。垫层厚10㎝及以上，混凝土厚15cm及以上，混凝土标号C20及以上。</t>
  </si>
  <si>
    <t>2024年钟山区南开乡花场村排污工程项目</t>
  </si>
  <si>
    <t>1.修建4个化粪池共80立方米，其中10立方米1个、20立方米2个、30立方米1个；2.新挖、清理、加盖板整治排污沟1600米，铺设DN400钢带双纹波纹管1550米；3.路面修复100平方米。</t>
  </si>
  <si>
    <t>2024年钟山区月照街道大坝村集体经济发展民族特色产业项目</t>
  </si>
  <si>
    <t>改造大坝村现有2栋闲置房屋，提质改造面积约960㎡，打造精品民宿16间36张床位。建设民族团结食堂一个（约180㎡），建设2个化粪池等附属设施。</t>
  </si>
  <si>
    <t>2024年钟山区青林乡机耕道建设项目</t>
  </si>
  <si>
    <t>修建机耕道长3.64公里、宽3.5米、12740平方米。18公分厚，10公分垫层，硬度C25标准。</t>
  </si>
  <si>
    <t>2024年钟山区金盆乡双塘村机耕道硬化建设项目</t>
  </si>
  <si>
    <t>双塘村机耕道硬化3222米，面积9092平方米，碎石垫层10cm，混凝土浇灌15cm，混凝土标号C30。</t>
  </si>
  <si>
    <t>少数民族发展任务补助资金小计</t>
  </si>
  <si>
    <t>钟山区青林乡2024年（冬修水利）农村饮水工程维修养护项目</t>
  </si>
  <si>
    <t>安装深井潜水泵及配电设施一套，安装160KVA变压器一台，新建10KVA高压输电线路596m，新建380V低压输电线路49m；（2）新建DN100镀锌钢管665.2m；（3）安装手动闸阀5个，减压阀1个，泄压阀1个，止回阀1个，机械水表1块。</t>
  </si>
  <si>
    <t>生态护林员资金</t>
  </si>
  <si>
    <t>2024年生态护林员</t>
  </si>
  <si>
    <t>开发生态护林员400人</t>
  </si>
  <si>
    <r>
      <rPr>
        <sz val="10"/>
        <rFont val="宋体"/>
        <charset val="0"/>
      </rPr>
      <t>2024</t>
    </r>
    <r>
      <rPr>
        <sz val="10"/>
        <rFont val="宋体"/>
        <charset val="134"/>
      </rPr>
      <t>年小计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</si>
</sst>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quot;$&quot;* #,##0.00_);_(&quot;$&quot;* \(#,##0.00\);_(&quot;$&quot;* &quot;-&quot;??_);_(@_)"/>
    <numFmt numFmtId="177" formatCode="_(* #,##0.00_);_(* \(#,##0.00\);_(* &quot;-&quot;??_);_(@_)"/>
    <numFmt numFmtId="178" formatCode="_(&quot;$&quot;* #,##0_);_(&quot;$&quot;* \(#,##0\);_(&quot;$&quot;* &quot;-&quot;_);_(@_)"/>
    <numFmt numFmtId="179" formatCode="_(* #,##0_);_(* \(#,##0\);_(* &quot;-&quot;_);_(@_)"/>
    <numFmt numFmtId="180" formatCode="0.00_ "/>
    <numFmt numFmtId="181" formatCode="0.0_ "/>
    <numFmt numFmtId="182" formatCode="0.00000_ "/>
  </numFmts>
  <fonts count="54">
    <font>
      <sz val="10"/>
      <name val="Arial"/>
      <charset val="0"/>
    </font>
    <font>
      <sz val="10"/>
      <name val="宋体"/>
      <charset val="134"/>
    </font>
    <font>
      <b/>
      <sz val="10"/>
      <name val="Arial"/>
      <charset val="0"/>
    </font>
    <font>
      <sz val="10"/>
      <name val="宋体"/>
      <charset val="0"/>
    </font>
    <font>
      <b/>
      <sz val="10"/>
      <name val="宋体"/>
      <charset val="0"/>
    </font>
    <font>
      <sz val="11"/>
      <name val="Arial"/>
      <charset val="0"/>
    </font>
    <font>
      <sz val="11"/>
      <name val="黑体"/>
      <charset val="0"/>
    </font>
    <font>
      <sz val="24"/>
      <name val="方正小标宋简体"/>
      <charset val="134"/>
    </font>
    <font>
      <sz val="11"/>
      <name val="方正小标宋简体"/>
      <charset val="134"/>
    </font>
    <font>
      <sz val="10"/>
      <name val="楷体_GB2312"/>
      <charset val="134"/>
    </font>
    <font>
      <sz val="12"/>
      <name val="楷体_GB2312"/>
      <charset val="134"/>
    </font>
    <font>
      <sz val="11"/>
      <name val="楷体_GB2312"/>
      <charset val="134"/>
    </font>
    <font>
      <sz val="12"/>
      <name val="方正楷体_GBK"/>
      <charset val="134"/>
    </font>
    <font>
      <sz val="11"/>
      <name val="方正楷体_GBK"/>
      <charset val="134"/>
    </font>
    <font>
      <sz val="10"/>
      <name val="仿宋_GB2312"/>
      <charset val="134"/>
    </font>
    <font>
      <sz val="11"/>
      <name val="仿宋_GB2312"/>
      <charset val="134"/>
    </font>
    <font>
      <sz val="11"/>
      <name val="宋体"/>
      <charset val="134"/>
    </font>
    <font>
      <sz val="10"/>
      <name val="方正小标宋简体"/>
      <charset val="134"/>
    </font>
    <font>
      <sz val="16"/>
      <name val="方正小标宋简体"/>
      <charset val="134"/>
    </font>
    <font>
      <sz val="9"/>
      <name val="宋体"/>
      <charset val="134"/>
    </font>
    <font>
      <b/>
      <sz val="10"/>
      <name val="宋体"/>
      <charset val="134"/>
    </font>
    <font>
      <b/>
      <sz val="11"/>
      <name val="Arial"/>
      <charset val="0"/>
    </font>
    <font>
      <sz val="9"/>
      <name val="宋体"/>
      <charset val="0"/>
    </font>
    <font>
      <sz val="11"/>
      <name val="宋体"/>
      <charset val="0"/>
    </font>
    <font>
      <sz val="9"/>
      <name val="Times New Roman"/>
      <charset val="0"/>
    </font>
    <font>
      <b/>
      <sz val="9"/>
      <name val="宋体"/>
      <charset val="0"/>
    </font>
    <font>
      <b/>
      <sz val="11"/>
      <name val="宋体"/>
      <charset val="0"/>
    </font>
    <font>
      <u/>
      <sz val="11"/>
      <color indexed="12"/>
      <name val="宋体"/>
      <charset val="134"/>
    </font>
    <font>
      <u/>
      <sz val="11"/>
      <color indexed="20"/>
      <name val="宋体"/>
      <charset val="134"/>
    </font>
    <font>
      <sz val="11"/>
      <color indexed="10"/>
      <name val="Tahoma"/>
      <charset val="134"/>
    </font>
    <font>
      <b/>
      <sz val="18"/>
      <color indexed="56"/>
      <name val="宋体"/>
      <charset val="134"/>
    </font>
    <font>
      <i/>
      <sz val="11"/>
      <color indexed="23"/>
      <name val="Tahoma"/>
      <charset val="134"/>
    </font>
    <font>
      <b/>
      <sz val="15"/>
      <color indexed="56"/>
      <name val="Tahoma"/>
      <charset val="134"/>
    </font>
    <font>
      <b/>
      <sz val="13"/>
      <color indexed="56"/>
      <name val="Tahoma"/>
      <charset val="134"/>
    </font>
    <font>
      <b/>
      <sz val="11"/>
      <color indexed="56"/>
      <name val="Tahoma"/>
      <charset val="134"/>
    </font>
    <font>
      <sz val="11"/>
      <color indexed="62"/>
      <name val="Tahoma"/>
      <charset val="134"/>
    </font>
    <font>
      <b/>
      <sz val="11"/>
      <color indexed="63"/>
      <name val="Tahoma"/>
      <charset val="134"/>
    </font>
    <font>
      <b/>
      <sz val="11"/>
      <color indexed="52"/>
      <name val="Tahoma"/>
      <charset val="134"/>
    </font>
    <font>
      <b/>
      <sz val="11"/>
      <color indexed="9"/>
      <name val="Tahoma"/>
      <charset val="134"/>
    </font>
    <font>
      <sz val="11"/>
      <color indexed="52"/>
      <name val="Tahoma"/>
      <charset val="134"/>
    </font>
    <font>
      <b/>
      <sz val="11"/>
      <color indexed="8"/>
      <name val="Tahoma"/>
      <charset val="134"/>
    </font>
    <font>
      <sz val="11"/>
      <color indexed="17"/>
      <name val="Tahoma"/>
      <charset val="134"/>
    </font>
    <font>
      <sz val="11"/>
      <color indexed="20"/>
      <name val="Tahoma"/>
      <charset val="134"/>
    </font>
    <font>
      <sz val="11"/>
      <color indexed="60"/>
      <name val="Tahoma"/>
      <charset val="134"/>
    </font>
    <font>
      <sz val="11"/>
      <color indexed="9"/>
      <name val="Tahoma"/>
      <charset val="134"/>
    </font>
    <font>
      <sz val="11"/>
      <color indexed="8"/>
      <name val="Tahoma"/>
      <charset val="134"/>
    </font>
    <font>
      <sz val="12"/>
      <name val="宋体"/>
      <charset val="134"/>
    </font>
    <font>
      <sz val="11"/>
      <color indexed="8"/>
      <name val="宋体"/>
      <charset val="134"/>
    </font>
    <font>
      <sz val="12"/>
      <color indexed="8"/>
      <name val="宋体"/>
      <charset val="134"/>
    </font>
    <font>
      <sz val="10"/>
      <color indexed="16"/>
      <name val="Arial"/>
      <charset val="0"/>
    </font>
    <font>
      <sz val="12"/>
      <color indexed="16"/>
      <name val="宋体"/>
      <charset val="134"/>
    </font>
    <font>
      <sz val="10"/>
      <name val="SimSun"/>
      <charset val="134"/>
    </font>
    <font>
      <b/>
      <sz val="10"/>
      <name val="Arial"/>
      <charset val="134"/>
    </font>
    <font>
      <sz val="10"/>
      <name val="Arial"/>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20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4" fillId="0" borderId="0" applyNumberFormat="0" applyFill="0" applyBorder="0" applyAlignment="0" applyProtection="0">
      <alignment vertical="center"/>
    </xf>
    <xf numFmtId="0" fontId="35" fillId="3" borderId="12" applyNumberFormat="0" applyAlignment="0" applyProtection="0">
      <alignment vertical="center"/>
    </xf>
    <xf numFmtId="0" fontId="36" fillId="4" borderId="13" applyNumberFormat="0" applyAlignment="0" applyProtection="0">
      <alignment vertical="center"/>
    </xf>
    <xf numFmtId="0" fontId="37" fillId="4" borderId="12" applyNumberFormat="0" applyAlignment="0" applyProtection="0">
      <alignment vertical="center"/>
    </xf>
    <xf numFmtId="0" fontId="38" fillId="5" borderId="14" applyNumberFormat="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7" borderId="0" applyNumberFormat="0" applyBorder="0" applyAlignment="0" applyProtection="0">
      <alignment vertical="center"/>
    </xf>
    <xf numFmtId="0" fontId="45" fillId="14"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6" borderId="0" applyNumberFormat="0" applyBorder="0" applyAlignment="0" applyProtection="0">
      <alignment vertical="center"/>
    </xf>
    <xf numFmtId="0" fontId="45" fillId="16"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4" fillId="17"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11" borderId="0" applyNumberFormat="0" applyBorder="0" applyAlignment="0" applyProtection="0">
      <alignment vertical="center"/>
    </xf>
    <xf numFmtId="0" fontId="44" fillId="19" borderId="0" applyNumberFormat="0" applyBorder="0" applyAlignment="0" applyProtection="0">
      <alignment vertical="center"/>
    </xf>
    <xf numFmtId="0" fontId="44" fillId="21" borderId="0" applyNumberFormat="0" applyBorder="0" applyAlignment="0" applyProtection="0">
      <alignment vertical="center"/>
    </xf>
    <xf numFmtId="0" fontId="45" fillId="3"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6" fillId="0" borderId="0">
      <alignment vertical="center"/>
    </xf>
    <xf numFmtId="0" fontId="0" fillId="0" borderId="0"/>
    <xf numFmtId="0" fontId="47" fillId="0" borderId="0">
      <alignment vertical="center"/>
    </xf>
    <xf numFmtId="0" fontId="48" fillId="0" borderId="0" applyBorder="0">
      <alignment vertical="center"/>
    </xf>
    <xf numFmtId="0" fontId="49" fillId="7" borderId="0" applyNumberFormat="0" applyBorder="0" applyAlignment="0" applyProtection="0"/>
    <xf numFmtId="0" fontId="49" fillId="7" borderId="0" applyNumberFormat="0" applyBorder="0" applyAlignment="0" applyProtection="0"/>
    <xf numFmtId="0" fontId="49" fillId="7" borderId="0" applyNumberFormat="0" applyBorder="0" applyAlignment="0" applyProtection="0"/>
    <xf numFmtId="0" fontId="49" fillId="7" borderId="0" applyNumberFormat="0" applyBorder="0" applyAlignment="0" applyProtection="0"/>
    <xf numFmtId="0" fontId="46" fillId="0" borderId="0">
      <alignment vertical="center"/>
    </xf>
    <xf numFmtId="0" fontId="0" fillId="0" borderId="0"/>
    <xf numFmtId="0" fontId="46" fillId="0" borderId="0">
      <alignment vertical="center"/>
    </xf>
    <xf numFmtId="0" fontId="47" fillId="0" borderId="0">
      <alignment vertical="center"/>
    </xf>
    <xf numFmtId="0" fontId="47" fillId="0" borderId="0">
      <alignment vertical="center"/>
    </xf>
    <xf numFmtId="0" fontId="49" fillId="7" borderId="0" applyNumberFormat="0" applyBorder="0" applyAlignment="0" applyProtection="0"/>
    <xf numFmtId="0" fontId="49" fillId="7" borderId="0" applyNumberFormat="0" applyBorder="0" applyAlignment="0" applyProtection="0"/>
    <xf numFmtId="0" fontId="46" fillId="0" borderId="0">
      <alignment vertical="center"/>
    </xf>
    <xf numFmtId="0" fontId="50" fillId="7" borderId="0" applyNumberFormat="0" applyBorder="0" applyAlignment="0" applyProtection="0">
      <alignment vertical="center"/>
    </xf>
    <xf numFmtId="0" fontId="46" fillId="0" borderId="0"/>
    <xf numFmtId="0" fontId="46" fillId="0" borderId="0">
      <alignment vertical="center"/>
    </xf>
    <xf numFmtId="0" fontId="0" fillId="0" borderId="0"/>
    <xf numFmtId="178" fontId="0" fillId="0" borderId="0" applyFont="0" applyFill="0" applyBorder="0" applyAlignment="0" applyProtection="0">
      <alignment vertical="center"/>
    </xf>
    <xf numFmtId="0" fontId="49" fillId="7" borderId="0" applyNumberFormat="0" applyBorder="0" applyAlignment="0" applyProtection="0"/>
    <xf numFmtId="0" fontId="49" fillId="7" borderId="0" applyNumberFormat="0" applyBorder="0" applyAlignment="0" applyProtection="0"/>
    <xf numFmtId="0" fontId="49" fillId="7" borderId="0" applyNumberFormat="0" applyBorder="0" applyAlignment="0" applyProtection="0"/>
    <xf numFmtId="0" fontId="46" fillId="0" borderId="0">
      <alignment vertical="center"/>
    </xf>
    <xf numFmtId="0" fontId="46" fillId="0" borderId="0">
      <alignment vertical="center"/>
    </xf>
    <xf numFmtId="0" fontId="46" fillId="0" borderId="0"/>
    <xf numFmtId="0" fontId="49" fillId="7" borderId="0" applyNumberFormat="0" applyBorder="0" applyAlignment="0" applyProtection="0"/>
    <xf numFmtId="9" fontId="47" fillId="0" borderId="0" applyProtection="0">
      <alignment vertical="center"/>
    </xf>
    <xf numFmtId="0" fontId="47" fillId="0" borderId="0">
      <alignment vertical="center"/>
    </xf>
    <xf numFmtId="0" fontId="49" fillId="7" borderId="0" applyNumberFormat="0" applyBorder="0" applyAlignment="0" applyProtection="0"/>
    <xf numFmtId="0" fontId="49" fillId="7" borderId="0" applyNumberFormat="0" applyBorder="0" applyAlignment="0" applyProtection="0"/>
    <xf numFmtId="178" fontId="0" fillId="0" borderId="0" applyFont="0" applyFill="0" applyBorder="0" applyAlignment="0" applyProtection="0">
      <alignment vertical="center"/>
    </xf>
    <xf numFmtId="0" fontId="0" fillId="0" borderId="0"/>
    <xf numFmtId="0" fontId="49" fillId="7" borderId="0" applyNumberFormat="0" applyBorder="0" applyAlignment="0" applyProtection="0"/>
    <xf numFmtId="0" fontId="0" fillId="0" borderId="0"/>
    <xf numFmtId="0" fontId="46" fillId="0" borderId="0" applyProtection="0"/>
    <xf numFmtId="0" fontId="0" fillId="0" borderId="0"/>
    <xf numFmtId="0" fontId="46" fillId="0" borderId="0"/>
    <xf numFmtId="0" fontId="47" fillId="0" borderId="0">
      <alignment vertical="center"/>
    </xf>
    <xf numFmtId="0" fontId="46" fillId="0" borderId="0">
      <alignment vertical="center"/>
    </xf>
    <xf numFmtId="0" fontId="49" fillId="7" borderId="0" applyNumberFormat="0" applyBorder="0" applyAlignment="0" applyProtection="0"/>
    <xf numFmtId="0" fontId="46" fillId="0" borderId="0">
      <alignment vertical="center"/>
    </xf>
    <xf numFmtId="0" fontId="49" fillId="7" borderId="0" applyNumberFormat="0" applyBorder="0" applyAlignment="0" applyProtection="0"/>
    <xf numFmtId="0" fontId="49" fillId="7" borderId="0" applyNumberFormat="0" applyBorder="0" applyAlignment="0" applyProtection="0"/>
    <xf numFmtId="0" fontId="46" fillId="0" borderId="0"/>
    <xf numFmtId="0" fontId="46" fillId="0" borderId="0"/>
    <xf numFmtId="0" fontId="47" fillId="0" borderId="0">
      <alignment vertical="center"/>
    </xf>
    <xf numFmtId="0" fontId="0" fillId="0" borderId="0"/>
    <xf numFmtId="0" fontId="47" fillId="0" borderId="0">
      <alignment vertical="center"/>
    </xf>
    <xf numFmtId="0" fontId="47" fillId="0" borderId="0">
      <alignment vertical="center"/>
    </xf>
    <xf numFmtId="0" fontId="47" fillId="0" borderId="0" applyProtection="0">
      <alignment vertical="center"/>
    </xf>
    <xf numFmtId="0" fontId="49" fillId="7" borderId="0" applyNumberFormat="0" applyBorder="0" applyAlignment="0" applyProtection="0"/>
    <xf numFmtId="0" fontId="0" fillId="0" borderId="0"/>
    <xf numFmtId="0" fontId="49" fillId="7" borderId="0" applyNumberFormat="0" applyBorder="0" applyAlignment="0" applyProtection="0"/>
    <xf numFmtId="0" fontId="49" fillId="7" borderId="0" applyNumberFormat="0" applyBorder="0" applyAlignment="0" applyProtection="0"/>
    <xf numFmtId="0" fontId="47" fillId="0" borderId="0">
      <alignment vertical="center"/>
    </xf>
    <xf numFmtId="0" fontId="49" fillId="7" borderId="0" applyNumberFormat="0" applyBorder="0" applyAlignment="0" applyProtection="0"/>
    <xf numFmtId="0" fontId="46" fillId="0" borderId="0">
      <alignment vertical="center"/>
    </xf>
    <xf numFmtId="0" fontId="47" fillId="0" borderId="0">
      <alignment vertical="center"/>
    </xf>
    <xf numFmtId="0" fontId="47" fillId="0" borderId="0">
      <alignment vertical="center"/>
    </xf>
    <xf numFmtId="0" fontId="0" fillId="0" borderId="0"/>
    <xf numFmtId="0" fontId="46" fillId="0" borderId="0"/>
    <xf numFmtId="0" fontId="19" fillId="0" borderId="0">
      <alignment vertical="center"/>
    </xf>
    <xf numFmtId="0" fontId="47" fillId="0" borderId="0">
      <alignment vertical="center"/>
    </xf>
    <xf numFmtId="0" fontId="46" fillId="0" borderId="0">
      <alignment vertical="center"/>
    </xf>
    <xf numFmtId="0" fontId="47" fillId="0" borderId="0">
      <alignment vertical="center"/>
    </xf>
    <xf numFmtId="0" fontId="46" fillId="0" borderId="0">
      <alignment vertical="center"/>
    </xf>
    <xf numFmtId="0" fontId="49" fillId="7" borderId="0" applyNumberFormat="0" applyBorder="0" applyAlignment="0" applyProtection="0"/>
    <xf numFmtId="0" fontId="49" fillId="7" borderId="0" applyNumberFormat="0" applyBorder="0" applyAlignment="0" applyProtection="0"/>
    <xf numFmtId="0" fontId="46" fillId="0" borderId="0"/>
    <xf numFmtId="0" fontId="49" fillId="7" borderId="0" applyNumberFormat="0" applyBorder="0" applyAlignment="0" applyProtection="0"/>
    <xf numFmtId="0" fontId="49" fillId="7" borderId="0" applyNumberFormat="0" applyBorder="0" applyAlignment="0" applyProtection="0"/>
    <xf numFmtId="0" fontId="49" fillId="7" borderId="0" applyNumberFormat="0" applyBorder="0" applyAlignment="0" applyProtection="0"/>
    <xf numFmtId="0" fontId="49" fillId="7" borderId="0" applyNumberFormat="0" applyBorder="0" applyAlignment="0" applyProtection="0"/>
    <xf numFmtId="0" fontId="46" fillId="0" borderId="0">
      <alignment vertical="center"/>
    </xf>
    <xf numFmtId="0" fontId="1" fillId="0" borderId="0"/>
    <xf numFmtId="0" fontId="49" fillId="7" borderId="0" applyNumberFormat="0" applyBorder="0" applyAlignment="0" applyProtection="0"/>
    <xf numFmtId="0" fontId="49" fillId="7" borderId="0" applyNumberFormat="0" applyBorder="0" applyAlignment="0" applyProtection="0"/>
    <xf numFmtId="0" fontId="47" fillId="0" borderId="0">
      <alignment vertical="center"/>
    </xf>
    <xf numFmtId="0" fontId="47" fillId="0" borderId="0">
      <alignment vertical="center"/>
    </xf>
    <xf numFmtId="0" fontId="19" fillId="0" borderId="0">
      <alignment vertical="center"/>
    </xf>
    <xf numFmtId="0" fontId="46" fillId="0" borderId="0"/>
    <xf numFmtId="0" fontId="46" fillId="0" borderId="0"/>
    <xf numFmtId="0" fontId="46" fillId="0" borderId="0"/>
    <xf numFmtId="0" fontId="48" fillId="0" borderId="0"/>
    <xf numFmtId="0" fontId="47" fillId="0" borderId="0">
      <alignment vertical="center"/>
    </xf>
    <xf numFmtId="0" fontId="46" fillId="0" borderId="0">
      <alignment vertical="center"/>
    </xf>
    <xf numFmtId="0" fontId="49" fillId="7" borderId="0" applyNumberFormat="0" applyBorder="0" applyAlignment="0" applyProtection="0"/>
    <xf numFmtId="0" fontId="49" fillId="7" borderId="0" applyNumberFormat="0" applyBorder="0" applyAlignment="0" applyProtection="0"/>
    <xf numFmtId="0" fontId="47" fillId="0" borderId="0">
      <alignment vertical="center"/>
    </xf>
    <xf numFmtId="0" fontId="16" fillId="0" borderId="0">
      <alignment vertical="center"/>
    </xf>
    <xf numFmtId="0" fontId="47" fillId="0" borderId="0">
      <alignment vertical="center"/>
    </xf>
    <xf numFmtId="0" fontId="46" fillId="0" borderId="0">
      <alignment vertical="center"/>
    </xf>
    <xf numFmtId="0" fontId="49" fillId="7" borderId="0" applyNumberFormat="0" applyBorder="0" applyAlignment="0" applyProtection="0"/>
    <xf numFmtId="0" fontId="46" fillId="0" borderId="0">
      <alignment vertical="center"/>
    </xf>
    <xf numFmtId="0" fontId="49" fillId="7" borderId="0" applyNumberFormat="0" applyBorder="0" applyAlignment="0" applyProtection="0"/>
    <xf numFmtId="0" fontId="49" fillId="7" borderId="0" applyNumberFormat="0" applyBorder="0" applyAlignment="0" applyProtection="0"/>
    <xf numFmtId="0" fontId="47" fillId="0" borderId="0">
      <alignment vertical="center"/>
    </xf>
    <xf numFmtId="0" fontId="47" fillId="0" borderId="0">
      <alignment vertical="center"/>
    </xf>
    <xf numFmtId="0" fontId="49" fillId="7" borderId="0" applyNumberFormat="0" applyBorder="0" applyAlignment="0" applyProtection="0"/>
    <xf numFmtId="0" fontId="49" fillId="7" borderId="0" applyNumberFormat="0" applyBorder="0" applyAlignment="0" applyProtection="0"/>
    <xf numFmtId="178" fontId="0" fillId="0" borderId="0" applyFont="0" applyFill="0" applyBorder="0" applyAlignment="0" applyProtection="0">
      <alignment vertical="center"/>
    </xf>
    <xf numFmtId="0" fontId="49" fillId="7" borderId="0" applyNumberFormat="0" applyBorder="0" applyAlignment="0" applyProtection="0"/>
    <xf numFmtId="0" fontId="49" fillId="7" borderId="0" applyNumberFormat="0" applyBorder="0" applyAlignment="0" applyProtection="0"/>
    <xf numFmtId="0" fontId="46" fillId="0" borderId="0">
      <alignment vertical="center"/>
    </xf>
    <xf numFmtId="0" fontId="47" fillId="0" borderId="0">
      <alignment vertical="center"/>
    </xf>
    <xf numFmtId="0" fontId="46" fillId="0" borderId="0">
      <alignment vertical="center"/>
    </xf>
    <xf numFmtId="0" fontId="49" fillId="7" borderId="0" applyNumberFormat="0" applyBorder="0" applyAlignment="0" applyProtection="0"/>
    <xf numFmtId="0" fontId="47" fillId="0" borderId="0">
      <alignment vertical="center"/>
    </xf>
    <xf numFmtId="0" fontId="46" fillId="0" borderId="0">
      <alignment vertical="center"/>
    </xf>
    <xf numFmtId="178" fontId="0" fillId="0" borderId="0" applyFont="0" applyFill="0" applyBorder="0" applyAlignment="0" applyProtection="0">
      <alignment vertical="center"/>
    </xf>
    <xf numFmtId="0" fontId="46" fillId="0" borderId="0"/>
    <xf numFmtId="0" fontId="47" fillId="0" borderId="0">
      <alignment vertical="center"/>
    </xf>
    <xf numFmtId="0" fontId="46" fillId="0" borderId="0">
      <alignment vertical="center"/>
    </xf>
    <xf numFmtId="0" fontId="49" fillId="7" borderId="0" applyNumberFormat="0" applyBorder="0" applyAlignment="0" applyProtection="0"/>
    <xf numFmtId="0" fontId="46" fillId="0" borderId="0">
      <alignment vertical="center"/>
    </xf>
    <xf numFmtId="0" fontId="0" fillId="0" borderId="0"/>
    <xf numFmtId="0" fontId="49" fillId="7" borderId="0" applyNumberFormat="0" applyBorder="0" applyAlignment="0" applyProtection="0"/>
    <xf numFmtId="0" fontId="49" fillId="7" borderId="0" applyNumberFormat="0" applyBorder="0" applyAlignment="0" applyProtection="0"/>
    <xf numFmtId="178" fontId="0" fillId="0" borderId="0" applyFont="0" applyFill="0" applyBorder="0" applyAlignment="0" applyProtection="0">
      <alignment vertical="center"/>
    </xf>
    <xf numFmtId="0" fontId="47" fillId="0" borderId="0">
      <alignment vertical="center"/>
    </xf>
    <xf numFmtId="0" fontId="47" fillId="0" borderId="0">
      <alignment vertical="center"/>
    </xf>
    <xf numFmtId="0" fontId="0" fillId="0" borderId="0"/>
    <xf numFmtId="0" fontId="46" fillId="0" borderId="0">
      <alignment vertical="center"/>
    </xf>
    <xf numFmtId="0" fontId="46" fillId="0" borderId="0">
      <alignment vertical="center"/>
    </xf>
    <xf numFmtId="0" fontId="47" fillId="0" borderId="0">
      <alignment vertical="center"/>
    </xf>
    <xf numFmtId="0" fontId="46" fillId="0" borderId="0">
      <alignment vertical="center"/>
    </xf>
    <xf numFmtId="0" fontId="46" fillId="0" borderId="0"/>
    <xf numFmtId="0" fontId="48" fillId="0" borderId="0"/>
    <xf numFmtId="0" fontId="46" fillId="0" borderId="0"/>
    <xf numFmtId="0" fontId="46" fillId="0" borderId="0"/>
    <xf numFmtId="0" fontId="46" fillId="0" borderId="0">
      <alignment vertical="center"/>
    </xf>
    <xf numFmtId="0" fontId="46" fillId="0" borderId="0">
      <alignment vertical="center"/>
    </xf>
    <xf numFmtId="0" fontId="46" fillId="0" borderId="0"/>
    <xf numFmtId="0" fontId="46" fillId="0" borderId="0">
      <alignment vertical="center"/>
    </xf>
    <xf numFmtId="0" fontId="47" fillId="0" borderId="0">
      <alignment vertical="center"/>
    </xf>
    <xf numFmtId="0" fontId="47" fillId="0" borderId="0">
      <alignment vertical="center"/>
    </xf>
    <xf numFmtId="0" fontId="49" fillId="7" borderId="0" applyNumberFormat="0" applyBorder="0" applyAlignment="0" applyProtection="0"/>
    <xf numFmtId="0" fontId="49" fillId="7" borderId="0" applyNumberFormat="0" applyBorder="0" applyAlignment="0" applyProtection="0"/>
    <xf numFmtId="0" fontId="0" fillId="0" borderId="0"/>
    <xf numFmtId="0" fontId="0" fillId="0" borderId="0"/>
    <xf numFmtId="0" fontId="47" fillId="0" borderId="0">
      <alignment vertical="center"/>
    </xf>
    <xf numFmtId="0" fontId="47" fillId="0" borderId="0">
      <alignment vertical="center"/>
    </xf>
    <xf numFmtId="0" fontId="47" fillId="0" borderId="0">
      <alignment vertical="center"/>
    </xf>
    <xf numFmtId="0" fontId="46" fillId="0" borderId="0"/>
    <xf numFmtId="0" fontId="0" fillId="0" borderId="0"/>
    <xf numFmtId="0" fontId="49" fillId="7" borderId="0" applyNumberFormat="0" applyBorder="0" applyAlignment="0" applyProtection="0"/>
    <xf numFmtId="0" fontId="49" fillId="7" borderId="0" applyNumberFormat="0" applyBorder="0" applyAlignment="0" applyProtection="0"/>
    <xf numFmtId="0" fontId="47" fillId="0" borderId="0">
      <alignment vertical="center"/>
    </xf>
    <xf numFmtId="0" fontId="46" fillId="0" borderId="0"/>
    <xf numFmtId="0" fontId="46" fillId="0" borderId="0">
      <alignment vertical="center"/>
    </xf>
    <xf numFmtId="0" fontId="49" fillId="7" borderId="0" applyNumberFormat="0" applyBorder="0" applyAlignment="0" applyProtection="0"/>
    <xf numFmtId="0" fontId="49" fillId="7" borderId="0" applyNumberFormat="0" applyBorder="0" applyAlignment="0" applyProtection="0"/>
    <xf numFmtId="0" fontId="49" fillId="7" borderId="0" applyNumberFormat="0" applyBorder="0" applyAlignment="0" applyProtection="0"/>
    <xf numFmtId="0" fontId="49" fillId="7" borderId="0" applyNumberFormat="0" applyBorder="0" applyAlignment="0" applyProtection="0"/>
    <xf numFmtId="0" fontId="47" fillId="0" borderId="0">
      <alignment vertical="center"/>
    </xf>
    <xf numFmtId="0" fontId="46" fillId="0" borderId="0"/>
    <xf numFmtId="0" fontId="46" fillId="0" borderId="0"/>
    <xf numFmtId="0" fontId="46" fillId="0" borderId="0"/>
  </cellStyleXfs>
  <cellXfs count="161">
    <xf numFmtId="0" fontId="0" fillId="0" borderId="0" xfId="0"/>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0" fillId="0" borderId="0" xfId="0" applyFont="1" applyFill="1"/>
    <xf numFmtId="0" fontId="0"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pplyAlignment="1">
      <alignment vertical="center"/>
    </xf>
    <xf numFmtId="0" fontId="5" fillId="0" borderId="0" xfId="0" applyFont="1" applyFill="1" applyAlignment="1">
      <alignment horizontal="center" vertical="center"/>
    </xf>
    <xf numFmtId="180" fontId="0" fillId="0" borderId="0" xfId="0" applyNumberFormat="1"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2"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119" applyNumberFormat="1" applyFont="1" applyFill="1" applyBorder="1" applyAlignment="1">
      <alignment horizontal="center" vertical="center" wrapText="1"/>
    </xf>
    <xf numFmtId="0" fontId="15" fillId="0" borderId="1" xfId="189"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159"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184" applyFont="1" applyFill="1" applyBorder="1" applyAlignment="1">
      <alignment horizontal="center" vertical="center" wrapText="1"/>
    </xf>
    <xf numFmtId="0" fontId="15" fillId="0" borderId="1" xfId="124" applyNumberFormat="1" applyFont="1" applyFill="1" applyBorder="1" applyAlignment="1">
      <alignment horizontal="center" vertical="center" wrapText="1"/>
    </xf>
    <xf numFmtId="0" fontId="15" fillId="0" borderId="2" xfId="189"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5" fillId="0" borderId="4" xfId="189"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2" xfId="124" applyNumberFormat="1" applyFont="1" applyFill="1" applyBorder="1" applyAlignment="1">
      <alignment horizontal="center" vertical="center" wrapText="1"/>
    </xf>
    <xf numFmtId="0" fontId="14" fillId="0" borderId="1" xfId="105" applyNumberFormat="1" applyFont="1" applyFill="1" applyBorder="1" applyAlignment="1">
      <alignment horizontal="center" vertical="center" wrapText="1"/>
    </xf>
    <xf numFmtId="180" fontId="15" fillId="0" borderId="1" xfId="189" applyNumberFormat="1" applyFont="1" applyFill="1" applyBorder="1" applyAlignment="1">
      <alignment horizontal="center" vertical="center" wrapText="1"/>
    </xf>
    <xf numFmtId="0" fontId="14" fillId="0" borderId="2" xfId="17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wrapText="1" shrinkToFit="1"/>
    </xf>
    <xf numFmtId="0" fontId="14" fillId="0" borderId="1" xfId="189" applyFont="1" applyFill="1" applyBorder="1" applyAlignment="1">
      <alignment horizontal="center" vertical="center" wrapText="1"/>
    </xf>
    <xf numFmtId="0" fontId="15"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0" fontId="17" fillId="0" borderId="0" xfId="0" applyNumberFormat="1"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Border="1" applyAlignment="1">
      <alignment horizontal="center" vertical="center" wrapText="1"/>
    </xf>
    <xf numFmtId="180" fontId="17" fillId="0" borderId="0"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180" fontId="12" fillId="0" borderId="5" xfId="0" applyNumberFormat="1" applyFont="1" applyFill="1" applyBorder="1" applyAlignment="1">
      <alignment horizontal="center" vertical="center" wrapText="1"/>
    </xf>
    <xf numFmtId="180" fontId="12" fillId="0" borderId="1" xfId="0" applyNumberFormat="1" applyFont="1" applyFill="1" applyBorder="1" applyAlignment="1">
      <alignment horizontal="center" vertical="center" wrapText="1"/>
    </xf>
    <xf numFmtId="10" fontId="12" fillId="0" borderId="5"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10" fontId="14" fillId="0" borderId="1" xfId="189"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2" xfId="108"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119" applyNumberFormat="1" applyFont="1" applyFill="1" applyBorder="1" applyAlignment="1">
      <alignment horizontal="center" vertical="center" wrapText="1"/>
    </xf>
    <xf numFmtId="180" fontId="14" fillId="0" borderId="1" xfId="0" applyNumberFormat="1" applyFont="1" applyFill="1" applyBorder="1" applyAlignment="1">
      <alignment horizontal="center" vertical="center" wrapText="1"/>
    </xf>
    <xf numFmtId="181" fontId="14" fillId="0" borderId="1" xfId="189"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180" fontId="14" fillId="0" borderId="1" xfId="189" applyNumberFormat="1" applyFont="1" applyFill="1" applyBorder="1" applyAlignment="1">
      <alignment horizontal="center" vertical="center" wrapText="1"/>
    </xf>
    <xf numFmtId="0" fontId="3" fillId="0" borderId="1" xfId="0" applyFont="1" applyFill="1" applyBorder="1" applyAlignment="1">
      <alignment horizontal="center" vertical="center"/>
    </xf>
    <xf numFmtId="181" fontId="1" fillId="0" borderId="1" xfId="189"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119" applyNumberFormat="1" applyFont="1" applyFill="1" applyBorder="1" applyAlignment="1">
      <alignment horizontal="center" vertical="center" wrapText="1"/>
    </xf>
    <xf numFmtId="0" fontId="14" fillId="0" borderId="1" xfId="124" applyNumberFormat="1" applyFont="1" applyFill="1" applyBorder="1" applyAlignment="1">
      <alignment horizontal="center" vertical="center" wrapText="1"/>
    </xf>
    <xf numFmtId="0" fontId="16" fillId="0" borderId="1" xfId="119" applyNumberFormat="1" applyFont="1" applyFill="1" applyBorder="1" applyAlignment="1">
      <alignment horizontal="center" vertical="center" wrapText="1"/>
    </xf>
    <xf numFmtId="180" fontId="15" fillId="0" borderId="1" xfId="176" applyNumberFormat="1" applyFont="1" applyFill="1" applyBorder="1" applyAlignment="1">
      <alignment horizontal="center" vertical="center" wrapText="1"/>
    </xf>
    <xf numFmtId="0" fontId="14" fillId="0" borderId="1" xfId="159" applyFont="1" applyFill="1" applyBorder="1" applyAlignment="1">
      <alignment horizontal="center" vertical="center" wrapText="1"/>
    </xf>
    <xf numFmtId="0" fontId="14" fillId="0" borderId="1" xfId="116" applyFont="1" applyFill="1" applyBorder="1" applyAlignment="1">
      <alignment horizontal="center" vertical="center" wrapText="1"/>
    </xf>
    <xf numFmtId="0" fontId="1"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3" fillId="0" borderId="1" xfId="0" applyFont="1" applyFill="1" applyBorder="1" applyAlignment="1">
      <alignment vertical="center"/>
    </xf>
    <xf numFmtId="0" fontId="0" fillId="0" borderId="1" xfId="0" applyFont="1" applyFill="1" applyBorder="1" applyAlignment="1">
      <alignment vertical="center"/>
    </xf>
    <xf numFmtId="10" fontId="1" fillId="0"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9" fillId="0" borderId="1" xfId="0" applyFont="1" applyFill="1" applyBorder="1" applyAlignment="1">
      <alignment horizontal="center" vertical="center" wrapText="1"/>
    </xf>
    <xf numFmtId="10" fontId="1" fillId="0" borderId="1" xfId="189"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0" fontId="20" fillId="0" borderId="5" xfId="0" applyFont="1" applyFill="1" applyBorder="1" applyAlignment="1">
      <alignment vertical="center" wrapText="1"/>
    </xf>
    <xf numFmtId="0" fontId="1" fillId="0" borderId="1" xfId="0" applyFont="1" applyFill="1" applyBorder="1" applyAlignment="1">
      <alignment vertical="center" wrapText="1"/>
    </xf>
    <xf numFmtId="0" fontId="1" fillId="0" borderId="1" xfId="159" applyFont="1" applyFill="1" applyBorder="1" applyAlignment="1">
      <alignment horizontal="left" vertical="center" wrapText="1"/>
    </xf>
    <xf numFmtId="0" fontId="16" fillId="0" borderId="1" xfId="0" applyFont="1" applyFill="1" applyBorder="1" applyAlignment="1" applyProtection="1">
      <alignment horizontal="center" vertical="center" wrapText="1"/>
    </xf>
    <xf numFmtId="0" fontId="1" fillId="0" borderId="1" xfId="0" applyFont="1" applyFill="1" applyBorder="1" applyAlignment="1">
      <alignment horizontal="justify" vertical="center"/>
    </xf>
    <xf numFmtId="0" fontId="1" fillId="0" borderId="1" xfId="116" applyFont="1" applyFill="1" applyBorder="1" applyAlignment="1">
      <alignment horizontal="left" vertical="center" wrapText="1"/>
    </xf>
    <xf numFmtId="0" fontId="16" fillId="0" borderId="2" xfId="0" applyFont="1" applyFill="1" applyBorder="1" applyAlignment="1" applyProtection="1">
      <alignment horizontal="center" vertical="center" wrapText="1"/>
    </xf>
    <xf numFmtId="0" fontId="1" fillId="0" borderId="2" xfId="108" applyNumberFormat="1" applyFont="1" applyFill="1" applyBorder="1" applyAlignment="1">
      <alignment horizontal="left" vertical="center" wrapText="1"/>
    </xf>
    <xf numFmtId="0" fontId="16" fillId="0" borderId="7" xfId="0" applyFont="1" applyFill="1" applyBorder="1" applyAlignment="1">
      <alignment horizontal="center" vertical="center"/>
    </xf>
    <xf numFmtId="0" fontId="0" fillId="0" borderId="1" xfId="0" applyFont="1" applyFill="1" applyBorder="1" applyAlignment="1">
      <alignment vertical="center" wrapText="1"/>
    </xf>
    <xf numFmtId="0" fontId="15" fillId="0" borderId="7" xfId="0" applyFont="1" applyFill="1" applyBorder="1" applyAlignment="1">
      <alignment horizontal="center" vertical="center"/>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0" applyFont="1" applyFill="1" applyBorder="1" applyAlignment="1">
      <alignment vertical="center"/>
    </xf>
    <xf numFmtId="0" fontId="1" fillId="0" borderId="1" xfId="0" applyFont="1" applyFill="1" applyBorder="1" applyAlignment="1">
      <alignment vertical="center"/>
    </xf>
    <xf numFmtId="0" fontId="5"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0"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1" fillId="0" borderId="0" xfId="0" applyFont="1" applyFill="1" applyAlignment="1">
      <alignment horizontal="left"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3" fillId="0" borderId="1" xfId="110" applyFont="1" applyFill="1" applyBorder="1" applyAlignment="1">
      <alignment horizontal="left" vertical="center" wrapText="1"/>
    </xf>
    <xf numFmtId="0" fontId="23"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4" xfId="11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10" fontId="20" fillId="0" borderId="1" xfId="189"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20" fillId="0" borderId="1" xfId="0" applyFont="1" applyFill="1" applyBorder="1" applyAlignment="1">
      <alignment horizontal="center" vertical="center" wrapText="1"/>
    </xf>
    <xf numFmtId="10" fontId="1" fillId="0" borderId="2" xfId="189"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0" fontId="24" fillId="0" borderId="1" xfId="0" applyFont="1" applyFill="1" applyBorder="1" applyAlignment="1">
      <alignment vertical="center" wrapText="1"/>
    </xf>
    <xf numFmtId="0" fontId="0" fillId="0" borderId="6" xfId="0" applyFont="1" applyFill="1" applyBorder="1" applyAlignment="1">
      <alignment horizontal="center" vertical="center"/>
    </xf>
    <xf numFmtId="0" fontId="25" fillId="0" borderId="5" xfId="0" applyFont="1" applyFill="1" applyBorder="1" applyAlignment="1">
      <alignment horizontal="center" vertical="center" wrapText="1"/>
    </xf>
    <xf numFmtId="0" fontId="3" fillId="0" borderId="6" xfId="0" applyFont="1" applyFill="1" applyBorder="1" applyAlignment="1">
      <alignment vertical="center"/>
    </xf>
    <xf numFmtId="0" fontId="25"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 fillId="0" borderId="1" xfId="0" applyFont="1" applyFill="1" applyBorder="1" applyAlignment="1" applyProtection="1">
      <alignmen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lignment horizontal="center" vertical="center"/>
    </xf>
    <xf numFmtId="180" fontId="25"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xf>
    <xf numFmtId="10" fontId="0" fillId="0" borderId="1" xfId="0" applyNumberFormat="1" applyFont="1" applyFill="1" applyBorder="1" applyAlignment="1">
      <alignment horizontal="center" vertical="center"/>
    </xf>
  </cellXfs>
  <cellStyles count="20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钟山战区_4" xfId="49"/>
    <cellStyle name="常规 6" xfId="50"/>
    <cellStyle name="常规_钟山区_4_钟山区" xfId="51"/>
    <cellStyle name="常规_钟山战区" xfId="52"/>
    <cellStyle name="@ET_Style?CF_Style_38" xfId="53"/>
    <cellStyle name="@ET_Style?CF_Style_43" xfId="54"/>
    <cellStyle name="@ET_Style?CF_Style_18" xfId="55"/>
    <cellStyle name="@ET_Style?CF_Style_23" xfId="56"/>
    <cellStyle name="常规_钟山区_5" xfId="57"/>
    <cellStyle name="常规_Sheet2_4" xfId="58"/>
    <cellStyle name="常规_钟山区汪家寨镇2021年第一批中央财政专项扶贫资金项目申报表_30" xfId="59"/>
    <cellStyle name="常规_钟山区汪家寨镇2021年第一批中央财政专项扶贫资金项目申报表_35" xfId="60"/>
    <cellStyle name="常规_钟山区汪家寨镇2021年第一批中央财政专项扶贫资金项目申报表_36" xfId="61"/>
    <cellStyle name="@ET_Style?CF_Style_9" xfId="62"/>
    <cellStyle name="@ET_Style?CF_Style_5" xfId="63"/>
    <cellStyle name="常规_计划实施项目" xfId="64"/>
    <cellStyle name="@ET_Style?CF_Style_1_计划实施项目" xfId="65"/>
    <cellStyle name="常规 263" xfId="66"/>
    <cellStyle name="常规_钟山区（市级）_1" xfId="67"/>
    <cellStyle name="常规_钟山区_9" xfId="68"/>
    <cellStyle name="千位分隔[0]_钟山战区_3" xfId="69"/>
    <cellStyle name="@ET_Style?CF_Style_27" xfId="70"/>
    <cellStyle name="@ET_Style?CF_Style_32" xfId="71"/>
    <cellStyle name="@ET_Style?CF_Style_1" xfId="72"/>
    <cellStyle name="常规_钟山战区_5" xfId="73"/>
    <cellStyle name="常规_钟山区（市级）_2" xfId="74"/>
    <cellStyle name="常规 2_Sheet2" xfId="75"/>
    <cellStyle name="@ET_Style?CF_Style_49" xfId="76"/>
    <cellStyle name="百分比_钟山战区" xfId="77"/>
    <cellStyle name="常规_Sheet2_1" xfId="78"/>
    <cellStyle name="@ET_Style?CF_Style_31" xfId="79"/>
    <cellStyle name="@ET_Style?CF_Style_26" xfId="80"/>
    <cellStyle name="千位分隔[0]_钟山战区_2" xfId="81"/>
    <cellStyle name="常规_钟山区_8" xfId="82"/>
    <cellStyle name="@ET_Style?CF_Style_45" xfId="83"/>
    <cellStyle name="常规_北部" xfId="84"/>
    <cellStyle name="常规_附件1、2013-20 乡镇特色2013年中央和省级财政专项资金分配表（2013.2.18样表）" xfId="85"/>
    <cellStyle name="常规 7" xfId="86"/>
    <cellStyle name="常规_Sheet2_11" xfId="87"/>
    <cellStyle name="常规_Sheet2_38" xfId="88"/>
    <cellStyle name="常规_计划实施项目_1" xfId="89"/>
    <cellStyle name="@ET_Style?CF_Style_4" xfId="90"/>
    <cellStyle name="常规_Sheet1_2" xfId="91"/>
    <cellStyle name="@ET_Style?CF_Style_10" xfId="92"/>
    <cellStyle name="@ET_Style?CF_Style_46" xfId="93"/>
    <cellStyle name="常规_资金明细表" xfId="94"/>
    <cellStyle name="常规_Sheet2_20" xfId="95"/>
    <cellStyle name="常规_Sheet2_37" xfId="96"/>
    <cellStyle name="常规 5" xfId="97"/>
    <cellStyle name="常规_Sheet2_36" xfId="98"/>
    <cellStyle name="常规 2 5" xfId="99"/>
    <cellStyle name="常规 2_钟山战区" xfId="100"/>
    <cellStyle name="@ET_Style?CF_Style_11" xfId="101"/>
    <cellStyle name="常规_钟山区_6" xfId="102"/>
    <cellStyle name="@ET_Style?CF_Style_19" xfId="103"/>
    <cellStyle name="@ET_Style?CF_Style_24" xfId="104"/>
    <cellStyle name="常规_钟山区汪家寨镇2021年第一批中央财政专项扶贫资金项目申报表_48" xfId="105"/>
    <cellStyle name="@ET_Style?CF_Style_8" xfId="106"/>
    <cellStyle name="常规钟山区汪家寨镇2021年第一批中央财政专项扶贫资金项目申报表31" xfId="107"/>
    <cellStyle name="常规_钟山区汪家寨镇2021年第一批中央财政专项扶贫资金项目申报表_24" xfId="108"/>
    <cellStyle name="常规_钟山战区_2" xfId="109"/>
    <cellStyle name="常规 2" xfId="110"/>
    <cellStyle name="常规_Sheet2_28" xfId="111"/>
    <cellStyle name="常规_Sheet3" xfId="112"/>
    <cellStyle name="常规_北部（9+3深度贫困县）_7" xfId="113"/>
    <cellStyle name="常规 2_Sheet1" xfId="114"/>
    <cellStyle name="常规_北部（9+3深度贫困县）_2" xfId="115"/>
    <cellStyle name="常规_钟山区汪家寨镇2021年第一批中央财政专项扶贫资金项目申报表_15" xfId="116"/>
    <cellStyle name="@ET_Style?CF_Style_36" xfId="117"/>
    <cellStyle name="@ET_Style?CF_Style_41" xfId="118"/>
    <cellStyle name="常规 2 3" xfId="119"/>
    <cellStyle name="@ET_Style?CF_Style_40" xfId="120"/>
    <cellStyle name="@ET_Style?CF_Style_35" xfId="121"/>
    <cellStyle name="@ET_Style?CF_Style_17" xfId="122"/>
    <cellStyle name="@ET_Style?CF_Style_22" xfId="123"/>
    <cellStyle name="常规_钟山区_4" xfId="124"/>
    <cellStyle name="常规 2 2" xfId="125"/>
    <cellStyle name="@ET_Style?CF_Style_34" xfId="126"/>
    <cellStyle name="@ET_Style?CF_Style_29" xfId="127"/>
    <cellStyle name="常规_钟山战区_3" xfId="128"/>
    <cellStyle name="常规_钟山" xfId="129"/>
    <cellStyle name="常规_油茶项目" xfId="130"/>
    <cellStyle name="常规_Sheet2_21" xfId="131"/>
    <cellStyle name="常规_Sheet2_31" xfId="132"/>
    <cellStyle name="常规_Sheet2_26" xfId="133"/>
    <cellStyle name="常规_Sheet1" xfId="134"/>
    <cellStyle name="常规_钟山区_4_钟山战区_1" xfId="135"/>
    <cellStyle name="常规_钟山区（市级）" xfId="136"/>
    <cellStyle name="@ET_Style?CF_Style_15" xfId="137"/>
    <cellStyle name="@ET_Style?CF_Style_20" xfId="138"/>
    <cellStyle name="常规_钟山区_2" xfId="139"/>
    <cellStyle name="常规_五乡镇" xfId="140"/>
    <cellStyle name="常规_钟山区汪家寨镇2021年第一批中央财政专项扶贫资金项目申报表_37" xfId="141"/>
    <cellStyle name="常规_钟山区（市级）_3" xfId="142"/>
    <cellStyle name="@ET_Style?CF_Style_2" xfId="143"/>
    <cellStyle name="常规_钟山战区_6" xfId="144"/>
    <cellStyle name="@ET_Style?CF_Style_21" xfId="145"/>
    <cellStyle name="@ET_Style?CF_Style_16" xfId="146"/>
    <cellStyle name="常规_钟山区_3" xfId="147"/>
    <cellStyle name="常规_钟山区汪家寨镇2021年第一批中央财政专项扶贫资金项目申报表_5" xfId="148"/>
    <cellStyle name="@ET_Style?CF_Style_33" xfId="149"/>
    <cellStyle name="@ET_Style?CF_Style_28" xfId="150"/>
    <cellStyle name="千位分隔[0]_钟山战区_4" xfId="151"/>
    <cellStyle name="@ET_Style?CF_Style_47" xfId="152"/>
    <cellStyle name="@ET_Style?CF_Style_3" xfId="153"/>
    <cellStyle name="常规_钟山战区_7" xfId="154"/>
    <cellStyle name="常规_北部（9+3深度贫困县）_6" xfId="155"/>
    <cellStyle name="常规_钟山区_1" xfId="156"/>
    <cellStyle name="@ET_Style?CF_Style_14" xfId="157"/>
    <cellStyle name="常规_钟山区汪家寨镇2021年第一批中央财政专项扶贫资金项目申报表_43" xfId="158"/>
    <cellStyle name="常规_钟山区汪家寨镇2021年第一批中央财政专项扶贫资金项目申报表" xfId="159"/>
    <cellStyle name="千位分隔[0]_钟山战区" xfId="160"/>
    <cellStyle name="常规_Sheet2_24" xfId="161"/>
    <cellStyle name="常规_钟山区_4_钟山战区" xfId="162"/>
    <cellStyle name="常规 11" xfId="163"/>
    <cellStyle name="@ET_Style?CF_Style_13" xfId="164"/>
    <cellStyle name="常规_钟山区" xfId="165"/>
    <cellStyle name="常规_钟山区_7" xfId="166"/>
    <cellStyle name="@ET_Style?CF_Style_25" xfId="167"/>
    <cellStyle name="@ET_Style?CF_Style_30" xfId="168"/>
    <cellStyle name="千位分隔[0]_钟山战区_1" xfId="169"/>
    <cellStyle name="常规_钟山区汪家寨镇2021年第一批中央财政专项扶贫资金项目申报表_49" xfId="170"/>
    <cellStyle name="常规_Sheet2_34" xfId="171"/>
    <cellStyle name="常规 3" xfId="172"/>
    <cellStyle name="常规_钟山区汪家寨镇2021年第一批中央财政专项扶贫资金项目申报表_32" xfId="173"/>
    <cellStyle name="常规_钟山区汪家寨镇2021年第一批中央财政专项扶贫资金项目申报表_27" xfId="174"/>
    <cellStyle name="常规_钟山区汪家寨镇2021年第一批中央财政专项扶贫资金项目申报表_23" xfId="175"/>
    <cellStyle name="常规_钟山区汪家寨镇2021年第一批中央财政专项扶贫资金项目申报表_18" xfId="176"/>
    <cellStyle name="常规_Sheet2_9" xfId="177"/>
    <cellStyle name="常规_Sheet2" xfId="178"/>
    <cellStyle name="常规_Sheet2_32" xfId="179"/>
    <cellStyle name="常规_Sheet2_27" xfId="180"/>
    <cellStyle name="常规_钟山区汪家寨镇2021年第一批中央财政专项扶贫资金项目申报表_28" xfId="181"/>
    <cellStyle name="常规_钟山区汪家寨镇2021年第一批中央财政专项扶贫资金项目申报表_2" xfId="182"/>
    <cellStyle name="常规_Sheet2_7" xfId="183"/>
    <cellStyle name="常规_钟山区汪家寨镇2021年第一批中央财政专项扶贫资金项目申报表_16" xfId="184"/>
    <cellStyle name="常规_钟山区汪家寨镇2021年第一批中央财政专项扶贫资金项目申报表_21" xfId="185"/>
    <cellStyle name="常规 264" xfId="186"/>
    <cellStyle name="@ET_Style?CF_Style_39" xfId="187"/>
    <cellStyle name="@ET_Style?CF_Style_44" xfId="188"/>
    <cellStyle name="常规_Sheet1_19" xfId="189"/>
    <cellStyle name="常规 4" xfId="190"/>
    <cellStyle name="常规_Sheet2_40" xfId="191"/>
    <cellStyle name="常规_Sheet2_35" xfId="192"/>
    <cellStyle name="常规_钟山战区_1" xfId="193"/>
    <cellStyle name="常规 261" xfId="194"/>
    <cellStyle name="常规_钟山区_11" xfId="195"/>
    <cellStyle name="@ET_Style?CF_Style_42" xfId="196"/>
    <cellStyle name="@ET_Style?CF_Style_37" xfId="197"/>
    <cellStyle name="常规_Sheet2_5" xfId="198"/>
    <cellStyle name="常规_Sheet2_8" xfId="199"/>
    <cellStyle name="常规_钟山区汪家寨镇2021年第一批中央财政专项扶贫资金项目申报表_17" xfId="200"/>
    <cellStyle name="@ET_Style?CF_Style_48" xfId="201"/>
    <cellStyle name="@ET_Style?CF_Style_6" xfId="202"/>
    <cellStyle name="@ET_Style?CF_Style_7" xfId="203"/>
    <cellStyle name="@ET_Style?CF_Style_12" xfId="204"/>
    <cellStyle name="常规_钟山区汪家寨镇2021年第一批中央财政专项扶贫资金项目申报表_46" xfId="205"/>
    <cellStyle name="常规_Sheet2_12" xfId="206"/>
    <cellStyle name="常规_Sheet2_30" xfId="207"/>
    <cellStyle name="常规_Sheet2_25" xfId="208"/>
  </cellStyles>
  <tableStyles count="0" defaultTableStyle="TableStyleMedium2" defaultPivotStyle="PivotStyleLight16"/>
  <colors>
    <mruColors>
      <color rgb="0000B0F0"/>
      <color rgb="00FFC000"/>
      <color rgb="00FFFFFF"/>
      <color rgb="00FF0000"/>
      <color rgb="00FFFF00"/>
      <color rgb="0092D05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195</xdr:row>
      <xdr:rowOff>0</xdr:rowOff>
    </xdr:from>
    <xdr:to>
      <xdr:col>5</xdr:col>
      <xdr:colOff>118745</xdr:colOff>
      <xdr:row>195</xdr:row>
      <xdr:rowOff>14605</xdr:rowOff>
    </xdr:to>
    <xdr:pic>
      <xdr:nvPicPr>
        <xdr:cNvPr id="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0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1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2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3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4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4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4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4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4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14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4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4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4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4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5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6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7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8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19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0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1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2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2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2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2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2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22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2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2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2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2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3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4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5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6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7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8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29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0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1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2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3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4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5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6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7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8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39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0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1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2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3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4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5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6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6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6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6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6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46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6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6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6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6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7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8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49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0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1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2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3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4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4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4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4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4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54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4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4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4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4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5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6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7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8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59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0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1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2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3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4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5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6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7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8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69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0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1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2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3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4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5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6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7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8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8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8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8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8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78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8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8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8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8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79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0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1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2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3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4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6"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7"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8"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59"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60"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61"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62"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63"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64"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116205</xdr:colOff>
      <xdr:row>195</xdr:row>
      <xdr:rowOff>14605</xdr:rowOff>
    </xdr:to>
    <xdr:pic>
      <xdr:nvPicPr>
        <xdr:cNvPr id="865" name="图片 15712"/>
        <xdr:cNvPicPr/>
      </xdr:nvPicPr>
      <xdr:blipFill>
        <a:blip r:embed="rId1"/>
        <a:stretch>
          <a:fillRect/>
        </a:stretch>
      </xdr:blipFill>
      <xdr:spPr>
        <a:xfrm>
          <a:off x="1238250" y="35725100"/>
          <a:ext cx="123063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6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6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6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6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7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8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89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0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1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2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3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4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2"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3"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4"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5"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6"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7"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8"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59"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60"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4</xdr:col>
      <xdr:colOff>0</xdr:colOff>
      <xdr:row>195</xdr:row>
      <xdr:rowOff>0</xdr:rowOff>
    </xdr:from>
    <xdr:to>
      <xdr:col>5</xdr:col>
      <xdr:colOff>118745</xdr:colOff>
      <xdr:row>195</xdr:row>
      <xdr:rowOff>14605</xdr:rowOff>
    </xdr:to>
    <xdr:pic>
      <xdr:nvPicPr>
        <xdr:cNvPr id="961" name="图片 15712"/>
        <xdr:cNvPicPr/>
      </xdr:nvPicPr>
      <xdr:blipFill>
        <a:blip r:embed="rId1"/>
        <a:stretch>
          <a:fillRect/>
        </a:stretch>
      </xdr:blipFill>
      <xdr:spPr>
        <a:xfrm>
          <a:off x="1238250" y="35725100"/>
          <a:ext cx="1233170" cy="14605"/>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962"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63"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64"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6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6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6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6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69"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7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7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72"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73"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74"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7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7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7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7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1630680</xdr:rowOff>
    </xdr:to>
    <xdr:pic>
      <xdr:nvPicPr>
        <xdr:cNvPr id="979" name="Picture 6"/>
        <xdr:cNvPicPr>
          <a:picLocks noChangeAspect="1"/>
        </xdr:cNvPicPr>
      </xdr:nvPicPr>
      <xdr:blipFill>
        <a:blip r:embed="rId2"/>
        <a:stretch>
          <a:fillRect/>
        </a:stretch>
      </xdr:blipFill>
      <xdr:spPr>
        <a:xfrm>
          <a:off x="4265930" y="35725100"/>
          <a:ext cx="120015" cy="16306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2"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3"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4"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89"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2"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3"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4"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999"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2"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3"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4"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09"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1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101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012"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013"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014"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015"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016"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1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1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1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2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3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4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5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6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6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6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6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06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065"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066"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067"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068"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1630680</xdr:rowOff>
    </xdr:to>
    <xdr:pic>
      <xdr:nvPicPr>
        <xdr:cNvPr id="1069" name="Picture 6"/>
        <xdr:cNvPicPr>
          <a:picLocks noChangeAspect="1"/>
        </xdr:cNvPicPr>
      </xdr:nvPicPr>
      <xdr:blipFill>
        <a:blip r:embed="rId2"/>
        <a:stretch>
          <a:fillRect/>
        </a:stretch>
      </xdr:blipFill>
      <xdr:spPr>
        <a:xfrm>
          <a:off x="4265930" y="35725100"/>
          <a:ext cx="120015" cy="1630680"/>
        </a:xfrm>
        <a:prstGeom prst="rect">
          <a:avLst/>
        </a:prstGeom>
        <a:noFill/>
        <a:ln w="9525">
          <a:noFill/>
        </a:ln>
      </xdr:spPr>
    </xdr:pic>
    <xdr:clientData/>
  </xdr:twoCellAnchor>
  <xdr:twoCellAnchor editAs="oneCell">
    <xdr:from>
      <xdr:col>7</xdr:col>
      <xdr:colOff>684530</xdr:colOff>
      <xdr:row>195</xdr:row>
      <xdr:rowOff>0</xdr:rowOff>
    </xdr:from>
    <xdr:to>
      <xdr:col>7</xdr:col>
      <xdr:colOff>800100</xdr:colOff>
      <xdr:row>195</xdr:row>
      <xdr:rowOff>1625600</xdr:rowOff>
    </xdr:to>
    <xdr:pic>
      <xdr:nvPicPr>
        <xdr:cNvPr id="1070" name="Picture 6"/>
        <xdr:cNvPicPr>
          <a:picLocks noChangeAspect="1"/>
        </xdr:cNvPicPr>
      </xdr:nvPicPr>
      <xdr:blipFill>
        <a:blip r:embed="rId2"/>
        <a:stretch>
          <a:fillRect/>
        </a:stretch>
      </xdr:blipFill>
      <xdr:spPr>
        <a:xfrm>
          <a:off x="4265930" y="35725100"/>
          <a:ext cx="115570"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800100</xdr:colOff>
      <xdr:row>195</xdr:row>
      <xdr:rowOff>1625600</xdr:rowOff>
    </xdr:to>
    <xdr:pic>
      <xdr:nvPicPr>
        <xdr:cNvPr id="1071" name="Picture 6"/>
        <xdr:cNvPicPr>
          <a:picLocks noChangeAspect="1"/>
        </xdr:cNvPicPr>
      </xdr:nvPicPr>
      <xdr:blipFill>
        <a:blip r:embed="rId2"/>
        <a:stretch>
          <a:fillRect/>
        </a:stretch>
      </xdr:blipFill>
      <xdr:spPr>
        <a:xfrm>
          <a:off x="4265930" y="35725100"/>
          <a:ext cx="115570"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800100</xdr:colOff>
      <xdr:row>195</xdr:row>
      <xdr:rowOff>1625600</xdr:rowOff>
    </xdr:to>
    <xdr:pic>
      <xdr:nvPicPr>
        <xdr:cNvPr id="1072" name="Picture 6"/>
        <xdr:cNvPicPr>
          <a:picLocks noChangeAspect="1"/>
        </xdr:cNvPicPr>
      </xdr:nvPicPr>
      <xdr:blipFill>
        <a:blip r:embed="rId2"/>
        <a:stretch>
          <a:fillRect/>
        </a:stretch>
      </xdr:blipFill>
      <xdr:spPr>
        <a:xfrm>
          <a:off x="4265930" y="35725100"/>
          <a:ext cx="115570"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800100</xdr:colOff>
      <xdr:row>195</xdr:row>
      <xdr:rowOff>1635125</xdr:rowOff>
    </xdr:to>
    <xdr:pic>
      <xdr:nvPicPr>
        <xdr:cNvPr id="1073" name="Picture 6"/>
        <xdr:cNvPicPr>
          <a:picLocks noChangeAspect="1"/>
        </xdr:cNvPicPr>
      </xdr:nvPicPr>
      <xdr:blipFill>
        <a:blip r:embed="rId2"/>
        <a:stretch>
          <a:fillRect/>
        </a:stretch>
      </xdr:blipFill>
      <xdr:spPr>
        <a:xfrm>
          <a:off x="4265930" y="35725100"/>
          <a:ext cx="115570" cy="163512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7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7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7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7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7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7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8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09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0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1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2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3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4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5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116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170"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7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7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7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7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7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7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7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7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7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8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8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8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8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8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8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8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1630680</xdr:rowOff>
    </xdr:to>
    <xdr:pic>
      <xdr:nvPicPr>
        <xdr:cNvPr id="1187" name="Picture 6"/>
        <xdr:cNvPicPr>
          <a:picLocks noChangeAspect="1"/>
        </xdr:cNvPicPr>
      </xdr:nvPicPr>
      <xdr:blipFill>
        <a:blip r:embed="rId2"/>
        <a:stretch>
          <a:fillRect/>
        </a:stretch>
      </xdr:blipFill>
      <xdr:spPr>
        <a:xfrm>
          <a:off x="4265930" y="35725100"/>
          <a:ext cx="120015" cy="16306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8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8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19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0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21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220"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221"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222"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223"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224"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2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2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2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2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2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3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4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5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6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7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7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7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273"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274"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275"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276"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1630680</xdr:rowOff>
    </xdr:to>
    <xdr:pic>
      <xdr:nvPicPr>
        <xdr:cNvPr id="1277" name="Picture 6"/>
        <xdr:cNvPicPr>
          <a:picLocks noChangeAspect="1"/>
        </xdr:cNvPicPr>
      </xdr:nvPicPr>
      <xdr:blipFill>
        <a:blip r:embed="rId2"/>
        <a:stretch>
          <a:fillRect/>
        </a:stretch>
      </xdr:blipFill>
      <xdr:spPr>
        <a:xfrm>
          <a:off x="4265930" y="35725100"/>
          <a:ext cx="120015" cy="163068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278"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279"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8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29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0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1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2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3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4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5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6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7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7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7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7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7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37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376"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7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7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7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8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9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9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9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1630680</xdr:rowOff>
    </xdr:to>
    <xdr:pic>
      <xdr:nvPicPr>
        <xdr:cNvPr id="1393" name="Picture 6"/>
        <xdr:cNvPicPr>
          <a:picLocks noChangeAspect="1"/>
        </xdr:cNvPicPr>
      </xdr:nvPicPr>
      <xdr:blipFill>
        <a:blip r:embed="rId2"/>
        <a:stretch>
          <a:fillRect/>
        </a:stretch>
      </xdr:blipFill>
      <xdr:spPr>
        <a:xfrm>
          <a:off x="4265930" y="35725100"/>
          <a:ext cx="120015" cy="16306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9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9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9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9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9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39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0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1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2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2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2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2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2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142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426"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427"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428"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429"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430"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3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3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3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3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3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3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3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3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3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4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5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6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7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7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7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7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7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7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7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7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7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479"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480"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481"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1644650</xdr:rowOff>
    </xdr:to>
    <xdr:pic>
      <xdr:nvPicPr>
        <xdr:cNvPr id="1482" name="Picture 6"/>
        <xdr:cNvPicPr>
          <a:picLocks noChangeAspect="1"/>
        </xdr:cNvPicPr>
      </xdr:nvPicPr>
      <xdr:blipFill>
        <a:blip r:embed="rId2"/>
        <a:stretch>
          <a:fillRect/>
        </a:stretch>
      </xdr:blipFill>
      <xdr:spPr>
        <a:xfrm>
          <a:off x="4265930" y="35725100"/>
          <a:ext cx="120015" cy="164465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1630680</xdr:rowOff>
    </xdr:to>
    <xdr:pic>
      <xdr:nvPicPr>
        <xdr:cNvPr id="1483" name="Picture 6"/>
        <xdr:cNvPicPr>
          <a:picLocks noChangeAspect="1"/>
        </xdr:cNvPicPr>
      </xdr:nvPicPr>
      <xdr:blipFill>
        <a:blip r:embed="rId2"/>
        <a:stretch>
          <a:fillRect/>
        </a:stretch>
      </xdr:blipFill>
      <xdr:spPr>
        <a:xfrm>
          <a:off x="4265930" y="35725100"/>
          <a:ext cx="120015" cy="163068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484"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485"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1625600</xdr:rowOff>
    </xdr:to>
    <xdr:pic>
      <xdr:nvPicPr>
        <xdr:cNvPr id="1486" name="Picture 6"/>
        <xdr:cNvPicPr>
          <a:picLocks noChangeAspect="1"/>
        </xdr:cNvPicPr>
      </xdr:nvPicPr>
      <xdr:blipFill>
        <a:blip r:embed="rId2"/>
        <a:stretch>
          <a:fillRect/>
        </a:stretch>
      </xdr:blipFill>
      <xdr:spPr>
        <a:xfrm>
          <a:off x="4265930" y="35725100"/>
          <a:ext cx="120015" cy="1625600"/>
        </a:xfrm>
        <a:prstGeom prst="rect">
          <a:avLst/>
        </a:prstGeom>
        <a:noFill/>
        <a:ln w="9525">
          <a:noFill/>
        </a:ln>
      </xdr:spPr>
    </xdr:pic>
    <xdr:clientData/>
  </xdr:twoCellAnchor>
  <xdr:twoCellAnchor editAs="oneCell">
    <xdr:from>
      <xdr:col>7</xdr:col>
      <xdr:colOff>684530</xdr:colOff>
      <xdr:row>195</xdr:row>
      <xdr:rowOff>0</xdr:rowOff>
    </xdr:from>
    <xdr:to>
      <xdr:col>7</xdr:col>
      <xdr:colOff>804545</xdr:colOff>
      <xdr:row>195</xdr:row>
      <xdr:rowOff>1635125</xdr:rowOff>
    </xdr:to>
    <xdr:pic>
      <xdr:nvPicPr>
        <xdr:cNvPr id="1487" name="Picture 6"/>
        <xdr:cNvPicPr>
          <a:picLocks noChangeAspect="1"/>
        </xdr:cNvPicPr>
      </xdr:nvPicPr>
      <xdr:blipFill>
        <a:blip r:embed="rId2"/>
        <a:stretch>
          <a:fillRect/>
        </a:stretch>
      </xdr:blipFill>
      <xdr:spPr>
        <a:xfrm>
          <a:off x="4265930" y="35725100"/>
          <a:ext cx="120015" cy="163512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8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8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49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0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1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2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3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4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5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6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7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8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8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8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58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8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8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8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8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8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8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59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0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1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1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1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1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1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61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16"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17"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1547495</xdr:rowOff>
    </xdr:to>
    <xdr:pic>
      <xdr:nvPicPr>
        <xdr:cNvPr id="1618" name="Picture 6"/>
        <xdr:cNvPicPr>
          <a:picLocks noChangeAspect="1"/>
        </xdr:cNvPicPr>
      </xdr:nvPicPr>
      <xdr:blipFill>
        <a:blip r:embed="rId2"/>
        <a:stretch>
          <a:fillRect/>
        </a:stretch>
      </xdr:blipFill>
      <xdr:spPr>
        <a:xfrm>
          <a:off x="3581400" y="35725100"/>
          <a:ext cx="122555" cy="1547495"/>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19"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20"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21"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1547495</xdr:rowOff>
    </xdr:to>
    <xdr:pic>
      <xdr:nvPicPr>
        <xdr:cNvPr id="1622" name="Picture 6"/>
        <xdr:cNvPicPr>
          <a:picLocks noChangeAspect="1"/>
        </xdr:cNvPicPr>
      </xdr:nvPicPr>
      <xdr:blipFill>
        <a:blip r:embed="rId2"/>
        <a:stretch>
          <a:fillRect/>
        </a:stretch>
      </xdr:blipFill>
      <xdr:spPr>
        <a:xfrm>
          <a:off x="3581400" y="35725100"/>
          <a:ext cx="122555" cy="1547495"/>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23"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24"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25"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26"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27"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28"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29"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30"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31"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32"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33"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34"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35"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36"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37"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38"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39"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40"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41"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42"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43"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44"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45"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46"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47"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48"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49"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1547495</xdr:rowOff>
    </xdr:to>
    <xdr:pic>
      <xdr:nvPicPr>
        <xdr:cNvPr id="1650" name="Picture 6"/>
        <xdr:cNvPicPr>
          <a:picLocks noChangeAspect="1"/>
        </xdr:cNvPicPr>
      </xdr:nvPicPr>
      <xdr:blipFill>
        <a:blip r:embed="rId2"/>
        <a:stretch>
          <a:fillRect/>
        </a:stretch>
      </xdr:blipFill>
      <xdr:spPr>
        <a:xfrm>
          <a:off x="3581400" y="35725100"/>
          <a:ext cx="122555" cy="1547495"/>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51"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52"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53"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1547495</xdr:rowOff>
    </xdr:to>
    <xdr:pic>
      <xdr:nvPicPr>
        <xdr:cNvPr id="1654" name="Picture 6"/>
        <xdr:cNvPicPr>
          <a:picLocks noChangeAspect="1"/>
        </xdr:cNvPicPr>
      </xdr:nvPicPr>
      <xdr:blipFill>
        <a:blip r:embed="rId2"/>
        <a:stretch>
          <a:fillRect/>
        </a:stretch>
      </xdr:blipFill>
      <xdr:spPr>
        <a:xfrm>
          <a:off x="3581400" y="35725100"/>
          <a:ext cx="122555" cy="1547495"/>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55"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1639570</xdr:rowOff>
    </xdr:to>
    <xdr:pic>
      <xdr:nvPicPr>
        <xdr:cNvPr id="1656" name="Picture 6"/>
        <xdr:cNvPicPr>
          <a:picLocks noChangeAspect="1"/>
        </xdr:cNvPicPr>
      </xdr:nvPicPr>
      <xdr:blipFill>
        <a:blip r:embed="rId2"/>
        <a:stretch>
          <a:fillRect/>
        </a:stretch>
      </xdr:blipFill>
      <xdr:spPr>
        <a:xfrm>
          <a:off x="3581400"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1639570</xdr:rowOff>
    </xdr:to>
    <xdr:pic>
      <xdr:nvPicPr>
        <xdr:cNvPr id="1657" name="Picture 6"/>
        <xdr:cNvPicPr>
          <a:picLocks noChangeAspect="1"/>
        </xdr:cNvPicPr>
      </xdr:nvPicPr>
      <xdr:blipFill>
        <a:blip r:embed="rId2"/>
        <a:stretch>
          <a:fillRect/>
        </a:stretch>
      </xdr:blipFill>
      <xdr:spPr>
        <a:xfrm>
          <a:off x="3581400"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58"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1639570</xdr:rowOff>
    </xdr:to>
    <xdr:pic>
      <xdr:nvPicPr>
        <xdr:cNvPr id="1659" name="Picture 6"/>
        <xdr:cNvPicPr>
          <a:picLocks noChangeAspect="1"/>
        </xdr:cNvPicPr>
      </xdr:nvPicPr>
      <xdr:blipFill>
        <a:blip r:embed="rId2"/>
        <a:stretch>
          <a:fillRect/>
        </a:stretch>
      </xdr:blipFill>
      <xdr:spPr>
        <a:xfrm>
          <a:off x="3590925"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1639570</xdr:rowOff>
    </xdr:to>
    <xdr:pic>
      <xdr:nvPicPr>
        <xdr:cNvPr id="1660" name="Picture 6"/>
        <xdr:cNvPicPr>
          <a:picLocks noChangeAspect="1"/>
        </xdr:cNvPicPr>
      </xdr:nvPicPr>
      <xdr:blipFill>
        <a:blip r:embed="rId2"/>
        <a:stretch>
          <a:fillRect/>
        </a:stretch>
      </xdr:blipFill>
      <xdr:spPr>
        <a:xfrm>
          <a:off x="3581400"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1639570</xdr:rowOff>
    </xdr:to>
    <xdr:pic>
      <xdr:nvPicPr>
        <xdr:cNvPr id="1661" name="Picture 6"/>
        <xdr:cNvPicPr>
          <a:picLocks noChangeAspect="1"/>
        </xdr:cNvPicPr>
      </xdr:nvPicPr>
      <xdr:blipFill>
        <a:blip r:embed="rId2"/>
        <a:stretch>
          <a:fillRect/>
        </a:stretch>
      </xdr:blipFill>
      <xdr:spPr>
        <a:xfrm>
          <a:off x="3581400"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62"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1639570</xdr:rowOff>
    </xdr:to>
    <xdr:pic>
      <xdr:nvPicPr>
        <xdr:cNvPr id="1663" name="Picture 6"/>
        <xdr:cNvPicPr>
          <a:picLocks noChangeAspect="1"/>
        </xdr:cNvPicPr>
      </xdr:nvPicPr>
      <xdr:blipFill>
        <a:blip r:embed="rId2"/>
        <a:stretch>
          <a:fillRect/>
        </a:stretch>
      </xdr:blipFill>
      <xdr:spPr>
        <a:xfrm>
          <a:off x="3590925"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1704340</xdr:rowOff>
    </xdr:to>
    <xdr:pic>
      <xdr:nvPicPr>
        <xdr:cNvPr id="1664" name="Picture 6"/>
        <xdr:cNvPicPr>
          <a:picLocks noChangeAspect="1"/>
        </xdr:cNvPicPr>
      </xdr:nvPicPr>
      <xdr:blipFill>
        <a:blip r:embed="rId2"/>
        <a:stretch>
          <a:fillRect/>
        </a:stretch>
      </xdr:blipFill>
      <xdr:spPr>
        <a:xfrm>
          <a:off x="3581400" y="35725100"/>
          <a:ext cx="122555" cy="17043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1787525</xdr:rowOff>
    </xdr:to>
    <xdr:pic>
      <xdr:nvPicPr>
        <xdr:cNvPr id="1665" name="Picture 6"/>
        <xdr:cNvPicPr>
          <a:picLocks noChangeAspect="1"/>
        </xdr:cNvPicPr>
      </xdr:nvPicPr>
      <xdr:blipFill>
        <a:blip r:embed="rId2"/>
        <a:stretch>
          <a:fillRect/>
        </a:stretch>
      </xdr:blipFill>
      <xdr:spPr>
        <a:xfrm>
          <a:off x="3590925" y="35725100"/>
          <a:ext cx="122555" cy="17875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1787525</xdr:rowOff>
    </xdr:to>
    <xdr:pic>
      <xdr:nvPicPr>
        <xdr:cNvPr id="1666" name="Picture 6"/>
        <xdr:cNvPicPr>
          <a:picLocks noChangeAspect="1"/>
        </xdr:cNvPicPr>
      </xdr:nvPicPr>
      <xdr:blipFill>
        <a:blip r:embed="rId2"/>
        <a:stretch>
          <a:fillRect/>
        </a:stretch>
      </xdr:blipFill>
      <xdr:spPr>
        <a:xfrm>
          <a:off x="3581400" y="35725100"/>
          <a:ext cx="122555" cy="17875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1787525</xdr:rowOff>
    </xdr:to>
    <xdr:pic>
      <xdr:nvPicPr>
        <xdr:cNvPr id="1667" name="Picture 6"/>
        <xdr:cNvPicPr>
          <a:picLocks noChangeAspect="1"/>
        </xdr:cNvPicPr>
      </xdr:nvPicPr>
      <xdr:blipFill>
        <a:blip r:embed="rId2"/>
        <a:stretch>
          <a:fillRect/>
        </a:stretch>
      </xdr:blipFill>
      <xdr:spPr>
        <a:xfrm>
          <a:off x="3581400" y="35725100"/>
          <a:ext cx="122555" cy="17875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1704340</xdr:rowOff>
    </xdr:to>
    <xdr:pic>
      <xdr:nvPicPr>
        <xdr:cNvPr id="1668" name="Picture 6"/>
        <xdr:cNvPicPr>
          <a:picLocks noChangeAspect="1"/>
        </xdr:cNvPicPr>
      </xdr:nvPicPr>
      <xdr:blipFill>
        <a:blip r:embed="rId2"/>
        <a:stretch>
          <a:fillRect/>
        </a:stretch>
      </xdr:blipFill>
      <xdr:spPr>
        <a:xfrm>
          <a:off x="3581400" y="35725100"/>
          <a:ext cx="122555" cy="17043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1787525</xdr:rowOff>
    </xdr:to>
    <xdr:pic>
      <xdr:nvPicPr>
        <xdr:cNvPr id="1669" name="Picture 6"/>
        <xdr:cNvPicPr>
          <a:picLocks noChangeAspect="1"/>
        </xdr:cNvPicPr>
      </xdr:nvPicPr>
      <xdr:blipFill>
        <a:blip r:embed="rId2"/>
        <a:stretch>
          <a:fillRect/>
        </a:stretch>
      </xdr:blipFill>
      <xdr:spPr>
        <a:xfrm>
          <a:off x="3590925" y="35725100"/>
          <a:ext cx="122555" cy="17875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70"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71"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1547495</xdr:rowOff>
    </xdr:to>
    <xdr:pic>
      <xdr:nvPicPr>
        <xdr:cNvPr id="1672" name="Picture 6"/>
        <xdr:cNvPicPr>
          <a:picLocks noChangeAspect="1"/>
        </xdr:cNvPicPr>
      </xdr:nvPicPr>
      <xdr:blipFill>
        <a:blip r:embed="rId2"/>
        <a:stretch>
          <a:fillRect/>
        </a:stretch>
      </xdr:blipFill>
      <xdr:spPr>
        <a:xfrm>
          <a:off x="3581400" y="35725100"/>
          <a:ext cx="122555" cy="1547495"/>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73"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74"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675"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1547495</xdr:rowOff>
    </xdr:to>
    <xdr:pic>
      <xdr:nvPicPr>
        <xdr:cNvPr id="1676" name="Picture 6"/>
        <xdr:cNvPicPr>
          <a:picLocks noChangeAspect="1"/>
        </xdr:cNvPicPr>
      </xdr:nvPicPr>
      <xdr:blipFill>
        <a:blip r:embed="rId2"/>
        <a:stretch>
          <a:fillRect/>
        </a:stretch>
      </xdr:blipFill>
      <xdr:spPr>
        <a:xfrm>
          <a:off x="3581400" y="35725100"/>
          <a:ext cx="122555" cy="1547495"/>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677"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78"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79"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80"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1635125</xdr:rowOff>
    </xdr:to>
    <xdr:pic>
      <xdr:nvPicPr>
        <xdr:cNvPr id="1681" name="Picture 6"/>
        <xdr:cNvPicPr>
          <a:picLocks noChangeAspect="1"/>
        </xdr:cNvPicPr>
      </xdr:nvPicPr>
      <xdr:blipFill>
        <a:blip r:embed="rId2"/>
        <a:stretch>
          <a:fillRect/>
        </a:stretch>
      </xdr:blipFill>
      <xdr:spPr>
        <a:xfrm>
          <a:off x="3590925"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82"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83"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84"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1635125</xdr:rowOff>
    </xdr:to>
    <xdr:pic>
      <xdr:nvPicPr>
        <xdr:cNvPr id="1685" name="Picture 6"/>
        <xdr:cNvPicPr>
          <a:picLocks noChangeAspect="1"/>
        </xdr:cNvPicPr>
      </xdr:nvPicPr>
      <xdr:blipFill>
        <a:blip r:embed="rId2"/>
        <a:stretch>
          <a:fillRect/>
        </a:stretch>
      </xdr:blipFill>
      <xdr:spPr>
        <a:xfrm>
          <a:off x="3590925"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86"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87"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88"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1635125</xdr:rowOff>
    </xdr:to>
    <xdr:pic>
      <xdr:nvPicPr>
        <xdr:cNvPr id="1689" name="Picture 6"/>
        <xdr:cNvPicPr>
          <a:picLocks noChangeAspect="1"/>
        </xdr:cNvPicPr>
      </xdr:nvPicPr>
      <xdr:blipFill>
        <a:blip r:embed="rId2"/>
        <a:stretch>
          <a:fillRect/>
        </a:stretch>
      </xdr:blipFill>
      <xdr:spPr>
        <a:xfrm>
          <a:off x="3590925"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90"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91"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92"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1635125</xdr:rowOff>
    </xdr:to>
    <xdr:pic>
      <xdr:nvPicPr>
        <xdr:cNvPr id="1693" name="Picture 6"/>
        <xdr:cNvPicPr>
          <a:picLocks noChangeAspect="1"/>
        </xdr:cNvPicPr>
      </xdr:nvPicPr>
      <xdr:blipFill>
        <a:blip r:embed="rId2"/>
        <a:stretch>
          <a:fillRect/>
        </a:stretch>
      </xdr:blipFill>
      <xdr:spPr>
        <a:xfrm>
          <a:off x="3590925"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94"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95"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696"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1635125</xdr:rowOff>
    </xdr:to>
    <xdr:pic>
      <xdr:nvPicPr>
        <xdr:cNvPr id="1697" name="Picture 6"/>
        <xdr:cNvPicPr>
          <a:picLocks noChangeAspect="1"/>
        </xdr:cNvPicPr>
      </xdr:nvPicPr>
      <xdr:blipFill>
        <a:blip r:embed="rId2"/>
        <a:stretch>
          <a:fillRect/>
        </a:stretch>
      </xdr:blipFill>
      <xdr:spPr>
        <a:xfrm>
          <a:off x="3590925"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98"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1635125</xdr:rowOff>
    </xdr:to>
    <xdr:pic>
      <xdr:nvPicPr>
        <xdr:cNvPr id="1699" name="Picture 6"/>
        <xdr:cNvPicPr>
          <a:picLocks noChangeAspect="1"/>
        </xdr:cNvPicPr>
      </xdr:nvPicPr>
      <xdr:blipFill>
        <a:blip r:embed="rId2"/>
        <a:stretch>
          <a:fillRect/>
        </a:stretch>
      </xdr:blipFill>
      <xdr:spPr>
        <a:xfrm>
          <a:off x="3581400"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700"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1635125</xdr:rowOff>
    </xdr:to>
    <xdr:pic>
      <xdr:nvPicPr>
        <xdr:cNvPr id="1701" name="Picture 6"/>
        <xdr:cNvPicPr>
          <a:picLocks noChangeAspect="1"/>
        </xdr:cNvPicPr>
      </xdr:nvPicPr>
      <xdr:blipFill>
        <a:blip r:embed="rId2"/>
        <a:stretch>
          <a:fillRect/>
        </a:stretch>
      </xdr:blipFill>
      <xdr:spPr>
        <a:xfrm>
          <a:off x="3590925" y="35725100"/>
          <a:ext cx="122555" cy="16351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702"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703"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1547495</xdr:rowOff>
    </xdr:to>
    <xdr:pic>
      <xdr:nvPicPr>
        <xdr:cNvPr id="1704" name="Picture 6"/>
        <xdr:cNvPicPr>
          <a:picLocks noChangeAspect="1"/>
        </xdr:cNvPicPr>
      </xdr:nvPicPr>
      <xdr:blipFill>
        <a:blip r:embed="rId2"/>
        <a:stretch>
          <a:fillRect/>
        </a:stretch>
      </xdr:blipFill>
      <xdr:spPr>
        <a:xfrm>
          <a:off x="3581400" y="35725100"/>
          <a:ext cx="122555" cy="1547495"/>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705"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706"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1630680</xdr:rowOff>
    </xdr:to>
    <xdr:pic>
      <xdr:nvPicPr>
        <xdr:cNvPr id="1707" name="Picture 6"/>
        <xdr:cNvPicPr>
          <a:picLocks noChangeAspect="1"/>
        </xdr:cNvPicPr>
      </xdr:nvPicPr>
      <xdr:blipFill>
        <a:blip r:embed="rId2"/>
        <a:stretch>
          <a:fillRect/>
        </a:stretch>
      </xdr:blipFill>
      <xdr:spPr>
        <a:xfrm>
          <a:off x="3581400"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1547495</xdr:rowOff>
    </xdr:to>
    <xdr:pic>
      <xdr:nvPicPr>
        <xdr:cNvPr id="1708" name="Picture 6"/>
        <xdr:cNvPicPr>
          <a:picLocks noChangeAspect="1"/>
        </xdr:cNvPicPr>
      </xdr:nvPicPr>
      <xdr:blipFill>
        <a:blip r:embed="rId2"/>
        <a:stretch>
          <a:fillRect/>
        </a:stretch>
      </xdr:blipFill>
      <xdr:spPr>
        <a:xfrm>
          <a:off x="3581400" y="35725100"/>
          <a:ext cx="122555" cy="1547495"/>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1630680</xdr:rowOff>
    </xdr:to>
    <xdr:pic>
      <xdr:nvPicPr>
        <xdr:cNvPr id="1709" name="Picture 6"/>
        <xdr:cNvPicPr>
          <a:picLocks noChangeAspect="1"/>
        </xdr:cNvPicPr>
      </xdr:nvPicPr>
      <xdr:blipFill>
        <a:blip r:embed="rId2"/>
        <a:stretch>
          <a:fillRect/>
        </a:stretch>
      </xdr:blipFill>
      <xdr:spPr>
        <a:xfrm>
          <a:off x="3590925" y="35725100"/>
          <a:ext cx="122555" cy="163068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1639570</xdr:rowOff>
    </xdr:to>
    <xdr:pic>
      <xdr:nvPicPr>
        <xdr:cNvPr id="1710" name="Picture 6"/>
        <xdr:cNvPicPr>
          <a:picLocks noChangeAspect="1"/>
        </xdr:cNvPicPr>
      </xdr:nvPicPr>
      <xdr:blipFill>
        <a:blip r:embed="rId2"/>
        <a:stretch>
          <a:fillRect/>
        </a:stretch>
      </xdr:blipFill>
      <xdr:spPr>
        <a:xfrm>
          <a:off x="3581400"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1639570</xdr:rowOff>
    </xdr:to>
    <xdr:pic>
      <xdr:nvPicPr>
        <xdr:cNvPr id="1711" name="Picture 6"/>
        <xdr:cNvPicPr>
          <a:picLocks noChangeAspect="1"/>
        </xdr:cNvPicPr>
      </xdr:nvPicPr>
      <xdr:blipFill>
        <a:blip r:embed="rId2"/>
        <a:stretch>
          <a:fillRect/>
        </a:stretch>
      </xdr:blipFill>
      <xdr:spPr>
        <a:xfrm>
          <a:off x="3581400"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712"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1639570</xdr:rowOff>
    </xdr:to>
    <xdr:pic>
      <xdr:nvPicPr>
        <xdr:cNvPr id="1713" name="Picture 6"/>
        <xdr:cNvPicPr>
          <a:picLocks noChangeAspect="1"/>
        </xdr:cNvPicPr>
      </xdr:nvPicPr>
      <xdr:blipFill>
        <a:blip r:embed="rId2"/>
        <a:stretch>
          <a:fillRect/>
        </a:stretch>
      </xdr:blipFill>
      <xdr:spPr>
        <a:xfrm>
          <a:off x="3590925"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1639570</xdr:rowOff>
    </xdr:to>
    <xdr:pic>
      <xdr:nvPicPr>
        <xdr:cNvPr id="1714" name="Picture 6"/>
        <xdr:cNvPicPr>
          <a:picLocks noChangeAspect="1"/>
        </xdr:cNvPicPr>
      </xdr:nvPicPr>
      <xdr:blipFill>
        <a:blip r:embed="rId2"/>
        <a:stretch>
          <a:fillRect/>
        </a:stretch>
      </xdr:blipFill>
      <xdr:spPr>
        <a:xfrm>
          <a:off x="3581400"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1639570</xdr:rowOff>
    </xdr:to>
    <xdr:pic>
      <xdr:nvPicPr>
        <xdr:cNvPr id="1715" name="Picture 6"/>
        <xdr:cNvPicPr>
          <a:picLocks noChangeAspect="1"/>
        </xdr:cNvPicPr>
      </xdr:nvPicPr>
      <xdr:blipFill>
        <a:blip r:embed="rId2"/>
        <a:stretch>
          <a:fillRect/>
        </a:stretch>
      </xdr:blipFill>
      <xdr:spPr>
        <a:xfrm>
          <a:off x="3581400"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1551940</xdr:rowOff>
    </xdr:to>
    <xdr:pic>
      <xdr:nvPicPr>
        <xdr:cNvPr id="1716" name="Picture 6"/>
        <xdr:cNvPicPr>
          <a:picLocks noChangeAspect="1"/>
        </xdr:cNvPicPr>
      </xdr:nvPicPr>
      <xdr:blipFill>
        <a:blip r:embed="rId2"/>
        <a:stretch>
          <a:fillRect/>
        </a:stretch>
      </xdr:blipFill>
      <xdr:spPr>
        <a:xfrm>
          <a:off x="3581400" y="35725100"/>
          <a:ext cx="122555" cy="15519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1639570</xdr:rowOff>
    </xdr:to>
    <xdr:pic>
      <xdr:nvPicPr>
        <xdr:cNvPr id="1717" name="Picture 6"/>
        <xdr:cNvPicPr>
          <a:picLocks noChangeAspect="1"/>
        </xdr:cNvPicPr>
      </xdr:nvPicPr>
      <xdr:blipFill>
        <a:blip r:embed="rId2"/>
        <a:stretch>
          <a:fillRect/>
        </a:stretch>
      </xdr:blipFill>
      <xdr:spPr>
        <a:xfrm>
          <a:off x="3590925" y="35725100"/>
          <a:ext cx="122555" cy="16395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1704340</xdr:rowOff>
    </xdr:to>
    <xdr:pic>
      <xdr:nvPicPr>
        <xdr:cNvPr id="1718" name="Picture 6"/>
        <xdr:cNvPicPr>
          <a:picLocks noChangeAspect="1"/>
        </xdr:cNvPicPr>
      </xdr:nvPicPr>
      <xdr:blipFill>
        <a:blip r:embed="rId2"/>
        <a:stretch>
          <a:fillRect/>
        </a:stretch>
      </xdr:blipFill>
      <xdr:spPr>
        <a:xfrm>
          <a:off x="3581400" y="35725100"/>
          <a:ext cx="122555" cy="17043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1791970</xdr:rowOff>
    </xdr:to>
    <xdr:pic>
      <xdr:nvPicPr>
        <xdr:cNvPr id="1719" name="Picture 6"/>
        <xdr:cNvPicPr>
          <a:picLocks noChangeAspect="1"/>
        </xdr:cNvPicPr>
      </xdr:nvPicPr>
      <xdr:blipFill>
        <a:blip r:embed="rId2"/>
        <a:stretch>
          <a:fillRect/>
        </a:stretch>
      </xdr:blipFill>
      <xdr:spPr>
        <a:xfrm>
          <a:off x="3590925" y="35725100"/>
          <a:ext cx="122555" cy="17919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1791970</xdr:rowOff>
    </xdr:to>
    <xdr:pic>
      <xdr:nvPicPr>
        <xdr:cNvPr id="1720" name="Picture 6"/>
        <xdr:cNvPicPr>
          <a:picLocks noChangeAspect="1"/>
        </xdr:cNvPicPr>
      </xdr:nvPicPr>
      <xdr:blipFill>
        <a:blip r:embed="rId2"/>
        <a:stretch>
          <a:fillRect/>
        </a:stretch>
      </xdr:blipFill>
      <xdr:spPr>
        <a:xfrm>
          <a:off x="3581400" y="35725100"/>
          <a:ext cx="122555" cy="17919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1791970</xdr:rowOff>
    </xdr:to>
    <xdr:pic>
      <xdr:nvPicPr>
        <xdr:cNvPr id="1721" name="Picture 6"/>
        <xdr:cNvPicPr>
          <a:picLocks noChangeAspect="1"/>
        </xdr:cNvPicPr>
      </xdr:nvPicPr>
      <xdr:blipFill>
        <a:blip r:embed="rId2"/>
        <a:stretch>
          <a:fillRect/>
        </a:stretch>
      </xdr:blipFill>
      <xdr:spPr>
        <a:xfrm>
          <a:off x="3581400" y="35725100"/>
          <a:ext cx="122555" cy="1791970"/>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1704340</xdr:rowOff>
    </xdr:to>
    <xdr:pic>
      <xdr:nvPicPr>
        <xdr:cNvPr id="1722" name="Picture 6"/>
        <xdr:cNvPicPr>
          <a:picLocks noChangeAspect="1"/>
        </xdr:cNvPicPr>
      </xdr:nvPicPr>
      <xdr:blipFill>
        <a:blip r:embed="rId2"/>
        <a:stretch>
          <a:fillRect/>
        </a:stretch>
      </xdr:blipFill>
      <xdr:spPr>
        <a:xfrm>
          <a:off x="3581400" y="35725100"/>
          <a:ext cx="122555" cy="17043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1791970</xdr:rowOff>
    </xdr:to>
    <xdr:pic>
      <xdr:nvPicPr>
        <xdr:cNvPr id="1723" name="Picture 6"/>
        <xdr:cNvPicPr>
          <a:picLocks noChangeAspect="1"/>
        </xdr:cNvPicPr>
      </xdr:nvPicPr>
      <xdr:blipFill>
        <a:blip r:embed="rId2"/>
        <a:stretch>
          <a:fillRect/>
        </a:stretch>
      </xdr:blipFill>
      <xdr:spPr>
        <a:xfrm>
          <a:off x="3590925" y="35725100"/>
          <a:ext cx="122555" cy="1791970"/>
        </a:xfrm>
        <a:prstGeom prst="rect">
          <a:avLst/>
        </a:prstGeom>
        <a:noFill/>
        <a:ln w="9525">
          <a:noFill/>
        </a:ln>
      </xdr:spPr>
    </xdr:pic>
    <xdr:clientData/>
  </xdr:twoCellAnchor>
  <xdr:twoCellAnchor editAs="oneCell">
    <xdr:from>
      <xdr:col>7</xdr:col>
      <xdr:colOff>1505585</xdr:colOff>
      <xdr:row>195</xdr:row>
      <xdr:rowOff>0</xdr:rowOff>
    </xdr:from>
    <xdr:to>
      <xdr:col>7</xdr:col>
      <xdr:colOff>1625600</xdr:colOff>
      <xdr:row>195</xdr:row>
      <xdr:rowOff>1787525</xdr:rowOff>
    </xdr:to>
    <xdr:pic>
      <xdr:nvPicPr>
        <xdr:cNvPr id="1724" name="Picture 6"/>
        <xdr:cNvPicPr>
          <a:picLocks noChangeAspect="1"/>
        </xdr:cNvPicPr>
      </xdr:nvPicPr>
      <xdr:blipFill>
        <a:blip r:embed="rId2"/>
        <a:stretch>
          <a:fillRect/>
        </a:stretch>
      </xdr:blipFill>
      <xdr:spPr>
        <a:xfrm>
          <a:off x="5086985" y="35725100"/>
          <a:ext cx="120015" cy="17875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1787525</xdr:rowOff>
    </xdr:to>
    <xdr:pic>
      <xdr:nvPicPr>
        <xdr:cNvPr id="1725" name="Picture 6"/>
        <xdr:cNvPicPr>
          <a:picLocks noChangeAspect="1"/>
        </xdr:cNvPicPr>
      </xdr:nvPicPr>
      <xdr:blipFill>
        <a:blip r:embed="rId2"/>
        <a:stretch>
          <a:fillRect/>
        </a:stretch>
      </xdr:blipFill>
      <xdr:spPr>
        <a:xfrm>
          <a:off x="3581400" y="35725100"/>
          <a:ext cx="122555" cy="17875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1787525</xdr:rowOff>
    </xdr:to>
    <xdr:pic>
      <xdr:nvPicPr>
        <xdr:cNvPr id="1726" name="Picture 6"/>
        <xdr:cNvPicPr>
          <a:picLocks noChangeAspect="1"/>
        </xdr:cNvPicPr>
      </xdr:nvPicPr>
      <xdr:blipFill>
        <a:blip r:embed="rId2"/>
        <a:stretch>
          <a:fillRect/>
        </a:stretch>
      </xdr:blipFill>
      <xdr:spPr>
        <a:xfrm>
          <a:off x="3581400" y="35725100"/>
          <a:ext cx="122555" cy="1787525"/>
        </a:xfrm>
        <a:prstGeom prst="rect">
          <a:avLst/>
        </a:prstGeom>
        <a:noFill/>
        <a:ln w="9525">
          <a:noFill/>
        </a:ln>
      </xdr:spPr>
    </xdr:pic>
    <xdr:clientData/>
  </xdr:twoCellAnchor>
  <xdr:twoCellAnchor editAs="oneCell">
    <xdr:from>
      <xdr:col>7</xdr:col>
      <xdr:colOff>0</xdr:colOff>
      <xdr:row>195</xdr:row>
      <xdr:rowOff>0</xdr:rowOff>
    </xdr:from>
    <xdr:to>
      <xdr:col>7</xdr:col>
      <xdr:colOff>122555</xdr:colOff>
      <xdr:row>195</xdr:row>
      <xdr:rowOff>1704340</xdr:rowOff>
    </xdr:to>
    <xdr:pic>
      <xdr:nvPicPr>
        <xdr:cNvPr id="1727" name="Picture 6"/>
        <xdr:cNvPicPr>
          <a:picLocks noChangeAspect="1"/>
        </xdr:cNvPicPr>
      </xdr:nvPicPr>
      <xdr:blipFill>
        <a:blip r:embed="rId2"/>
        <a:stretch>
          <a:fillRect/>
        </a:stretch>
      </xdr:blipFill>
      <xdr:spPr>
        <a:xfrm>
          <a:off x="3581400" y="35725100"/>
          <a:ext cx="122555" cy="1704340"/>
        </a:xfrm>
        <a:prstGeom prst="rect">
          <a:avLst/>
        </a:prstGeom>
        <a:noFill/>
        <a:ln w="9525">
          <a:noFill/>
        </a:ln>
      </xdr:spPr>
    </xdr:pic>
    <xdr:clientData/>
  </xdr:twoCellAnchor>
  <xdr:twoCellAnchor editAs="oneCell">
    <xdr:from>
      <xdr:col>7</xdr:col>
      <xdr:colOff>9525</xdr:colOff>
      <xdr:row>195</xdr:row>
      <xdr:rowOff>0</xdr:rowOff>
    </xdr:from>
    <xdr:to>
      <xdr:col>7</xdr:col>
      <xdr:colOff>132080</xdr:colOff>
      <xdr:row>195</xdr:row>
      <xdr:rowOff>1787525</xdr:rowOff>
    </xdr:to>
    <xdr:pic>
      <xdr:nvPicPr>
        <xdr:cNvPr id="1728" name="Picture 6"/>
        <xdr:cNvPicPr>
          <a:picLocks noChangeAspect="1"/>
        </xdr:cNvPicPr>
      </xdr:nvPicPr>
      <xdr:blipFill>
        <a:blip r:embed="rId2"/>
        <a:stretch>
          <a:fillRect/>
        </a:stretch>
      </xdr:blipFill>
      <xdr:spPr>
        <a:xfrm>
          <a:off x="3590925" y="35725100"/>
          <a:ext cx="122555" cy="1787525"/>
        </a:xfrm>
        <a:prstGeom prst="rect">
          <a:avLst/>
        </a:prstGeom>
        <a:noFill/>
        <a:ln w="9525">
          <a:noFill/>
        </a:ln>
      </xdr:spPr>
    </xdr:pic>
    <xdr:clientData/>
  </xdr:twoCellAnchor>
  <xdr:twoCellAnchor editAs="oneCell">
    <xdr:from>
      <xdr:col>7</xdr:col>
      <xdr:colOff>970915</xdr:colOff>
      <xdr:row>195</xdr:row>
      <xdr:rowOff>0</xdr:rowOff>
    </xdr:from>
    <xdr:to>
      <xdr:col>7</xdr:col>
      <xdr:colOff>1091565</xdr:colOff>
      <xdr:row>195</xdr:row>
      <xdr:rowOff>1787525</xdr:rowOff>
    </xdr:to>
    <xdr:pic>
      <xdr:nvPicPr>
        <xdr:cNvPr id="1729" name="Picture 6"/>
        <xdr:cNvPicPr>
          <a:picLocks noChangeAspect="1"/>
        </xdr:cNvPicPr>
      </xdr:nvPicPr>
      <xdr:blipFill>
        <a:blip r:embed="rId2"/>
        <a:stretch>
          <a:fillRect/>
        </a:stretch>
      </xdr:blipFill>
      <xdr:spPr>
        <a:xfrm>
          <a:off x="4552315" y="35725100"/>
          <a:ext cx="120650" cy="1787525"/>
        </a:xfrm>
        <a:prstGeom prst="rect">
          <a:avLst/>
        </a:prstGeom>
        <a:noFill/>
        <a:ln w="9525">
          <a:noFill/>
        </a:ln>
      </xdr:spPr>
    </xdr:pic>
    <xdr:clientData/>
  </xdr:twoCellAnchor>
  <xdr:twoCellAnchor editAs="oneCell">
    <xdr:from>
      <xdr:col>7</xdr:col>
      <xdr:colOff>1505585</xdr:colOff>
      <xdr:row>195</xdr:row>
      <xdr:rowOff>0</xdr:rowOff>
    </xdr:from>
    <xdr:to>
      <xdr:col>7</xdr:col>
      <xdr:colOff>1625600</xdr:colOff>
      <xdr:row>195</xdr:row>
      <xdr:rowOff>1787525</xdr:rowOff>
    </xdr:to>
    <xdr:pic>
      <xdr:nvPicPr>
        <xdr:cNvPr id="1730" name="Picture 6"/>
        <xdr:cNvPicPr>
          <a:picLocks noChangeAspect="1"/>
        </xdr:cNvPicPr>
      </xdr:nvPicPr>
      <xdr:blipFill>
        <a:blip r:embed="rId2"/>
        <a:stretch>
          <a:fillRect/>
        </a:stretch>
      </xdr:blipFill>
      <xdr:spPr>
        <a:xfrm>
          <a:off x="5086985" y="35725100"/>
          <a:ext cx="120015" cy="178752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3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3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3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3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3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3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3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3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3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4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4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4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4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4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4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4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4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4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4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5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6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6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6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6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6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6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6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6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6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6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7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7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7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7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7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7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7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7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7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7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8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9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9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9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9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79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9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9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9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9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79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0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1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2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2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2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2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2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2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2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2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2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2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3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4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4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84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1505585</xdr:colOff>
      <xdr:row>195</xdr:row>
      <xdr:rowOff>0</xdr:rowOff>
    </xdr:from>
    <xdr:to>
      <xdr:col>7</xdr:col>
      <xdr:colOff>1625600</xdr:colOff>
      <xdr:row>195</xdr:row>
      <xdr:rowOff>1787525</xdr:rowOff>
    </xdr:to>
    <xdr:pic>
      <xdr:nvPicPr>
        <xdr:cNvPr id="1843" name="Picture 6"/>
        <xdr:cNvPicPr>
          <a:picLocks noChangeAspect="1"/>
        </xdr:cNvPicPr>
      </xdr:nvPicPr>
      <xdr:blipFill>
        <a:blip r:embed="rId2"/>
        <a:stretch>
          <a:fillRect/>
        </a:stretch>
      </xdr:blipFill>
      <xdr:spPr>
        <a:xfrm>
          <a:off x="5086985" y="35725100"/>
          <a:ext cx="120015" cy="1787525"/>
        </a:xfrm>
        <a:prstGeom prst="rect">
          <a:avLst/>
        </a:prstGeom>
        <a:noFill/>
        <a:ln w="9525">
          <a:noFill/>
        </a:ln>
      </xdr:spPr>
    </xdr:pic>
    <xdr:clientData/>
  </xdr:twoCellAnchor>
  <xdr:twoCellAnchor editAs="oneCell">
    <xdr:from>
      <xdr:col>7</xdr:col>
      <xdr:colOff>1505585</xdr:colOff>
      <xdr:row>195</xdr:row>
      <xdr:rowOff>0</xdr:rowOff>
    </xdr:from>
    <xdr:to>
      <xdr:col>7</xdr:col>
      <xdr:colOff>1625600</xdr:colOff>
      <xdr:row>195</xdr:row>
      <xdr:rowOff>1787525</xdr:rowOff>
    </xdr:to>
    <xdr:pic>
      <xdr:nvPicPr>
        <xdr:cNvPr id="1844" name="Picture 6"/>
        <xdr:cNvPicPr>
          <a:picLocks noChangeAspect="1"/>
        </xdr:cNvPicPr>
      </xdr:nvPicPr>
      <xdr:blipFill>
        <a:blip r:embed="rId2"/>
        <a:stretch>
          <a:fillRect/>
        </a:stretch>
      </xdr:blipFill>
      <xdr:spPr>
        <a:xfrm>
          <a:off x="5086985" y="35725100"/>
          <a:ext cx="120015" cy="178752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4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4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4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4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4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5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6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6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6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6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6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6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6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6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6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6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7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8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9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9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89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1503045</xdr:colOff>
      <xdr:row>195</xdr:row>
      <xdr:rowOff>0</xdr:rowOff>
    </xdr:from>
    <xdr:to>
      <xdr:col>7</xdr:col>
      <xdr:colOff>1625600</xdr:colOff>
      <xdr:row>195</xdr:row>
      <xdr:rowOff>1787525</xdr:rowOff>
    </xdr:to>
    <xdr:pic>
      <xdr:nvPicPr>
        <xdr:cNvPr id="1893" name="Picture 6"/>
        <xdr:cNvPicPr>
          <a:picLocks noChangeAspect="1"/>
        </xdr:cNvPicPr>
      </xdr:nvPicPr>
      <xdr:blipFill>
        <a:blip r:embed="rId2"/>
        <a:stretch>
          <a:fillRect/>
        </a:stretch>
      </xdr:blipFill>
      <xdr:spPr>
        <a:xfrm>
          <a:off x="5084445" y="35725100"/>
          <a:ext cx="122555" cy="1787525"/>
        </a:xfrm>
        <a:prstGeom prst="rect">
          <a:avLst/>
        </a:prstGeom>
        <a:noFill/>
        <a:ln w="9525">
          <a:noFill/>
        </a:ln>
      </xdr:spPr>
    </xdr:pic>
    <xdr:clientData/>
  </xdr:twoCellAnchor>
  <xdr:twoCellAnchor editAs="oneCell">
    <xdr:from>
      <xdr:col>7</xdr:col>
      <xdr:colOff>1503045</xdr:colOff>
      <xdr:row>195</xdr:row>
      <xdr:rowOff>0</xdr:rowOff>
    </xdr:from>
    <xdr:to>
      <xdr:col>7</xdr:col>
      <xdr:colOff>1625600</xdr:colOff>
      <xdr:row>195</xdr:row>
      <xdr:rowOff>1787525</xdr:rowOff>
    </xdr:to>
    <xdr:pic>
      <xdr:nvPicPr>
        <xdr:cNvPr id="1894" name="Picture 6"/>
        <xdr:cNvPicPr>
          <a:picLocks noChangeAspect="1"/>
        </xdr:cNvPicPr>
      </xdr:nvPicPr>
      <xdr:blipFill>
        <a:blip r:embed="rId2"/>
        <a:stretch>
          <a:fillRect/>
        </a:stretch>
      </xdr:blipFill>
      <xdr:spPr>
        <a:xfrm>
          <a:off x="5084445" y="35725100"/>
          <a:ext cx="122555" cy="178752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9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9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9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9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89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0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1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1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1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1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1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1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1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1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1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1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2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2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2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2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2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2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192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2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2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2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3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4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5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5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5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5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5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5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5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5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5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5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6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7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8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199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9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9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9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9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9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9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9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9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199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0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0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0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0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0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0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0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0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0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0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1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2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2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2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2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2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2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2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2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2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2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3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3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3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3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3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3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3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3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03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3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4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5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5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5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5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05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5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5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5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5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59"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2"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3"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4"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69"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2"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3"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4"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79"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2"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3"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4"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89"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2"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3"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4"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5"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6"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7"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8"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099"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100"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101"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17780</xdr:rowOff>
    </xdr:to>
    <xdr:pic>
      <xdr:nvPicPr>
        <xdr:cNvPr id="2102" name="图片 15712"/>
        <xdr:cNvPicPr/>
      </xdr:nvPicPr>
      <xdr:blipFill>
        <a:blip r:embed="rId1"/>
        <a:stretch>
          <a:fillRect/>
        </a:stretch>
      </xdr:blipFill>
      <xdr:spPr>
        <a:xfrm>
          <a:off x="3581400" y="35725100"/>
          <a:ext cx="1229995" cy="1778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0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0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0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0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0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0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0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1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2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3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4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15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5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5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5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5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5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5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5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5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5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6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7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8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19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0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1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2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7"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8"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39"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40"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41"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42"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43"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44"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45"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11430</xdr:rowOff>
    </xdr:to>
    <xdr:pic>
      <xdr:nvPicPr>
        <xdr:cNvPr id="2246" name="图片 15712"/>
        <xdr:cNvPicPr/>
      </xdr:nvPicPr>
      <xdr:blipFill>
        <a:blip r:embed="rId1"/>
        <a:stretch>
          <a:fillRect/>
        </a:stretch>
      </xdr:blipFill>
      <xdr:spPr>
        <a:xfrm>
          <a:off x="3581400" y="35725100"/>
          <a:ext cx="122999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4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4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4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5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6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7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8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9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9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9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9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29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29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29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29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29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29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0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1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2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3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4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5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6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7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8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39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0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1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2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3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3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3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3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3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3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3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3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3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3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4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5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6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7"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8"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79"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80"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81"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82"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83"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84"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85"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17780</xdr:rowOff>
    </xdr:to>
    <xdr:pic>
      <xdr:nvPicPr>
        <xdr:cNvPr id="2486" name="图片 15712"/>
        <xdr:cNvPicPr/>
      </xdr:nvPicPr>
      <xdr:blipFill>
        <a:blip r:embed="rId1"/>
        <a:stretch>
          <a:fillRect/>
        </a:stretch>
      </xdr:blipFill>
      <xdr:spPr>
        <a:xfrm>
          <a:off x="3581400" y="35725100"/>
          <a:ext cx="1232535" cy="1778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8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8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8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49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0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1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2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3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4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5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6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7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8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59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0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1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2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3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3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3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3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3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3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3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3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3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3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4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4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4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4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4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4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4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4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4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4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5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6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6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66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6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6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6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6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6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6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6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7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7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7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7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7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7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7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7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7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7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8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9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9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9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9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69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9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9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9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9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69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0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1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1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1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1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1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1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1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1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1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1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2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2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2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2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2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2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2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2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2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2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3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4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5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5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5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5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5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5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5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5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5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5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6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7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7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7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7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77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7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7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7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7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7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8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79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9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9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9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9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9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9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9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9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79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0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1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2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2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2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2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2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2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2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2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2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2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3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3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3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3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3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3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3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3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3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3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5"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6"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7"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8"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49"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50"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51"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52"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53"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11430</xdr:rowOff>
    </xdr:to>
    <xdr:pic>
      <xdr:nvPicPr>
        <xdr:cNvPr id="2854" name="图片 15712"/>
        <xdr:cNvPicPr/>
      </xdr:nvPicPr>
      <xdr:blipFill>
        <a:blip r:embed="rId1"/>
        <a:stretch>
          <a:fillRect/>
        </a:stretch>
      </xdr:blipFill>
      <xdr:spPr>
        <a:xfrm>
          <a:off x="3581400" y="35725100"/>
          <a:ext cx="1232535" cy="11430"/>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5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5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5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5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5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6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7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8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8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8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8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8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8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88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8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8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8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89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0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1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1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1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1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1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1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1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1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1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1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2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3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3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3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3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3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3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3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3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3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3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4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5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5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5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5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5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5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5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57"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58"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59"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60"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61"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62"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63"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64"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65"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1229995</xdr:colOff>
      <xdr:row>195</xdr:row>
      <xdr:rowOff>14605</xdr:rowOff>
    </xdr:to>
    <xdr:pic>
      <xdr:nvPicPr>
        <xdr:cNvPr id="2966" name="图片 15712"/>
        <xdr:cNvPicPr/>
      </xdr:nvPicPr>
      <xdr:blipFill>
        <a:blip r:embed="rId1"/>
        <a:stretch>
          <a:fillRect/>
        </a:stretch>
      </xdr:blipFill>
      <xdr:spPr>
        <a:xfrm>
          <a:off x="3581400" y="35725100"/>
          <a:ext cx="122999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6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6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6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3"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4"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5"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6"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7"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8"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79"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80"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81"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7</xdr:col>
      <xdr:colOff>0</xdr:colOff>
      <xdr:row>195</xdr:row>
      <xdr:rowOff>0</xdr:rowOff>
    </xdr:from>
    <xdr:to>
      <xdr:col>7</xdr:col>
      <xdr:colOff>1232535</xdr:colOff>
      <xdr:row>195</xdr:row>
      <xdr:rowOff>14605</xdr:rowOff>
    </xdr:to>
    <xdr:pic>
      <xdr:nvPicPr>
        <xdr:cNvPr id="2982" name="图片 15712"/>
        <xdr:cNvPicPr/>
      </xdr:nvPicPr>
      <xdr:blipFill>
        <a:blip r:embed="rId1"/>
        <a:stretch>
          <a:fillRect/>
        </a:stretch>
      </xdr:blipFill>
      <xdr:spPr>
        <a:xfrm>
          <a:off x="3581400" y="35725100"/>
          <a:ext cx="1232535"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8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8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8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8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8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8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8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299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0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1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2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3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4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5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6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7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8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09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0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1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2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2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2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2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2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2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12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2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2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2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3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4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5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6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7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8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19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20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20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20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20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20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20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20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0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0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0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1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2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3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4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5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6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7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8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29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0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1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2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3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4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5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6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7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8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39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0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1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2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3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4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4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4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4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4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4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44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4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4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4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5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6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7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8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49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0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1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2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2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2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2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2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2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52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2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2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2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3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4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5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6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7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8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59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0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1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2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3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4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5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6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7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8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69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0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1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2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3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4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5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6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6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6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6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6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6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76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6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6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6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7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8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79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0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1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2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7"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8"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39"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40"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41"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42"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43"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44"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45"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116205</xdr:colOff>
      <xdr:row>206</xdr:row>
      <xdr:rowOff>14605</xdr:rowOff>
    </xdr:to>
    <xdr:pic>
      <xdr:nvPicPr>
        <xdr:cNvPr id="3846" name="图片 15712"/>
        <xdr:cNvPicPr/>
      </xdr:nvPicPr>
      <xdr:blipFill>
        <a:blip r:embed="rId1"/>
        <a:stretch>
          <a:fillRect/>
        </a:stretch>
      </xdr:blipFill>
      <xdr:spPr>
        <a:xfrm>
          <a:off x="1238250" y="47688500"/>
          <a:ext cx="123063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4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4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4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5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6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7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8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89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0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1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2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3"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4"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5"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6"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7"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8"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39"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40"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41"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twoCellAnchor editAs="oneCell">
    <xdr:from>
      <xdr:col>4</xdr:col>
      <xdr:colOff>0</xdr:colOff>
      <xdr:row>206</xdr:row>
      <xdr:rowOff>0</xdr:rowOff>
    </xdr:from>
    <xdr:to>
      <xdr:col>5</xdr:col>
      <xdr:colOff>118745</xdr:colOff>
      <xdr:row>206</xdr:row>
      <xdr:rowOff>14605</xdr:rowOff>
    </xdr:to>
    <xdr:pic>
      <xdr:nvPicPr>
        <xdr:cNvPr id="3942" name="图片 15712"/>
        <xdr:cNvPicPr/>
      </xdr:nvPicPr>
      <xdr:blipFill>
        <a:blip r:embed="rId1"/>
        <a:stretch>
          <a:fillRect/>
        </a:stretch>
      </xdr:blipFill>
      <xdr:spPr>
        <a:xfrm>
          <a:off x="1238250" y="47688500"/>
          <a:ext cx="1233170" cy="1460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U211"/>
  <sheetViews>
    <sheetView tabSelected="1" workbookViewId="0">
      <pane ySplit="5" topLeftCell="A201" activePane="bottomLeft" state="frozen"/>
      <selection/>
      <selection pane="bottomLeft" activeCell="A1" sqref="A1:D1"/>
    </sheetView>
  </sheetViews>
  <sheetFormatPr defaultColWidth="9.14285714285714" defaultRowHeight="14.25"/>
  <cols>
    <col min="1" max="1" width="4.85714285714286" style="10" customWidth="1"/>
    <col min="2" max="2" width="6" style="1" hidden="1" customWidth="1"/>
    <col min="3" max="3" width="5.57142857142857" style="1" customWidth="1"/>
    <col min="4" max="4" width="8.14285714285714" style="6" customWidth="1"/>
    <col min="5" max="5" width="16.7142857142857" style="1" customWidth="1"/>
    <col min="6" max="6" width="7.42857142857143" style="6" customWidth="1"/>
    <col min="7" max="7" width="11" style="11" customWidth="1"/>
    <col min="8" max="8" width="46.8571428571429" style="1" customWidth="1"/>
    <col min="9" max="9" width="7.28571428571429" style="1" customWidth="1"/>
    <col min="10" max="10" width="5.28571428571429" style="1" customWidth="1"/>
    <col min="11" max="11" width="4.85714285714286" style="1" customWidth="1"/>
    <col min="12" max="12" width="11.8571428571429" style="12" customWidth="1"/>
    <col min="13" max="13" width="10.4285714285714" style="1" customWidth="1"/>
    <col min="14" max="14" width="19.1428571428571" style="1" customWidth="1"/>
    <col min="15" max="16384" width="9.14285714285714" style="1"/>
  </cols>
  <sheetData>
    <row r="1" ht="27" customHeight="1" spans="1:4">
      <c r="A1" s="13" t="s">
        <v>0</v>
      </c>
      <c r="B1" s="10"/>
      <c r="C1" s="13"/>
      <c r="D1" s="13"/>
    </row>
    <row r="2" s="1" customFormat="1" ht="31.5" spans="1:14">
      <c r="A2" s="14" t="s">
        <v>1</v>
      </c>
      <c r="B2" s="14"/>
      <c r="C2" s="14"/>
      <c r="D2" s="14"/>
      <c r="E2" s="14"/>
      <c r="F2" s="14"/>
      <c r="G2" s="15"/>
      <c r="H2" s="14"/>
      <c r="I2" s="14"/>
      <c r="J2" s="14"/>
      <c r="K2" s="14"/>
      <c r="L2" s="53"/>
      <c r="M2" s="54"/>
      <c r="N2" s="14"/>
    </row>
    <row r="3" s="2" customFormat="1" ht="21" spans="2:13">
      <c r="B3" s="16" t="s">
        <v>2</v>
      </c>
      <c r="C3" s="16"/>
      <c r="D3" s="16"/>
      <c r="E3" s="17"/>
      <c r="F3" s="17"/>
      <c r="G3" s="18"/>
      <c r="H3" s="17"/>
      <c r="I3" s="17"/>
      <c r="J3" s="17"/>
      <c r="K3" s="55"/>
      <c r="L3" s="56"/>
      <c r="M3" s="57"/>
    </row>
    <row r="4" s="1" customFormat="1" ht="33" customHeight="1" spans="1:14">
      <c r="A4" s="19" t="s">
        <v>3</v>
      </c>
      <c r="B4" s="20" t="s">
        <v>4</v>
      </c>
      <c r="C4" s="21" t="s">
        <v>5</v>
      </c>
      <c r="D4" s="21" t="s">
        <v>6</v>
      </c>
      <c r="E4" s="21" t="s">
        <v>7</v>
      </c>
      <c r="F4" s="21" t="s">
        <v>8</v>
      </c>
      <c r="G4" s="22" t="s">
        <v>9</v>
      </c>
      <c r="H4" s="21" t="s">
        <v>10</v>
      </c>
      <c r="I4" s="21" t="s">
        <v>11</v>
      </c>
      <c r="J4" s="58"/>
      <c r="K4" s="58"/>
      <c r="L4" s="59" t="s">
        <v>12</v>
      </c>
      <c r="M4" s="58"/>
      <c r="N4" s="20" t="s">
        <v>13</v>
      </c>
    </row>
    <row r="5" s="1" customFormat="1" ht="28.5" spans="1:14">
      <c r="A5" s="23"/>
      <c r="B5" s="24"/>
      <c r="C5" s="21"/>
      <c r="D5" s="21"/>
      <c r="E5" s="21"/>
      <c r="F5" s="21"/>
      <c r="G5" s="22"/>
      <c r="H5" s="21"/>
      <c r="I5" s="21"/>
      <c r="J5" s="21" t="s">
        <v>14</v>
      </c>
      <c r="K5" s="21" t="s">
        <v>15</v>
      </c>
      <c r="L5" s="60" t="s">
        <v>16</v>
      </c>
      <c r="M5" s="61" t="s">
        <v>17</v>
      </c>
      <c r="N5" s="62"/>
    </row>
    <row r="6" s="1" customFormat="1" ht="36" hidden="1" spans="1:14">
      <c r="A6" s="23">
        <v>1</v>
      </c>
      <c r="B6" s="23">
        <v>1</v>
      </c>
      <c r="C6" s="25">
        <v>2021</v>
      </c>
      <c r="D6" s="25" t="s">
        <v>18</v>
      </c>
      <c r="E6" s="26" t="s">
        <v>19</v>
      </c>
      <c r="F6" s="25" t="s">
        <v>20</v>
      </c>
      <c r="G6" s="27">
        <v>1104.135</v>
      </c>
      <c r="H6" s="28" t="s">
        <v>21</v>
      </c>
      <c r="I6" s="19" t="s">
        <v>22</v>
      </c>
      <c r="J6" s="63"/>
      <c r="K6" s="25"/>
      <c r="L6" s="44">
        <v>1104.135</v>
      </c>
      <c r="M6" s="64">
        <f>L6/G6</f>
        <v>1</v>
      </c>
      <c r="N6" s="65"/>
    </row>
    <row r="7" s="1" customFormat="1" ht="36" hidden="1" spans="1:14">
      <c r="A7" s="23">
        <v>2</v>
      </c>
      <c r="B7" s="23">
        <v>2</v>
      </c>
      <c r="C7" s="25">
        <v>2021</v>
      </c>
      <c r="D7" s="25" t="s">
        <v>18</v>
      </c>
      <c r="E7" s="26" t="s">
        <v>23</v>
      </c>
      <c r="F7" s="25" t="s">
        <v>20</v>
      </c>
      <c r="G7" s="27">
        <v>200</v>
      </c>
      <c r="H7" s="28" t="s">
        <v>24</v>
      </c>
      <c r="I7" s="19" t="s">
        <v>22</v>
      </c>
      <c r="J7" s="63"/>
      <c r="K7" s="25" t="s">
        <v>25</v>
      </c>
      <c r="L7" s="26">
        <v>200</v>
      </c>
      <c r="M7" s="64">
        <f>L7/G7</f>
        <v>1</v>
      </c>
      <c r="N7" s="65"/>
    </row>
    <row r="8" s="1" customFormat="1" ht="36" hidden="1" spans="1:14">
      <c r="A8" s="23">
        <v>3</v>
      </c>
      <c r="B8" s="23">
        <v>3</v>
      </c>
      <c r="C8" s="25">
        <v>2021</v>
      </c>
      <c r="D8" s="25" t="s">
        <v>18</v>
      </c>
      <c r="E8" s="28" t="s">
        <v>26</v>
      </c>
      <c r="F8" s="25" t="s">
        <v>20</v>
      </c>
      <c r="G8" s="27">
        <v>200</v>
      </c>
      <c r="H8" s="28" t="s">
        <v>24</v>
      </c>
      <c r="I8" s="19" t="s">
        <v>22</v>
      </c>
      <c r="J8" s="63"/>
      <c r="K8" s="25" t="s">
        <v>25</v>
      </c>
      <c r="L8" s="26">
        <v>200</v>
      </c>
      <c r="M8" s="64">
        <f>L8/G8</f>
        <v>1</v>
      </c>
      <c r="N8" s="65"/>
    </row>
    <row r="9" s="1" customFormat="1" ht="24" hidden="1" spans="1:14">
      <c r="A9" s="23">
        <v>4</v>
      </c>
      <c r="B9" s="23">
        <v>4</v>
      </c>
      <c r="C9" s="25">
        <v>2021</v>
      </c>
      <c r="D9" s="25" t="s">
        <v>18</v>
      </c>
      <c r="E9" s="28" t="s">
        <v>27</v>
      </c>
      <c r="F9" s="25" t="s">
        <v>20</v>
      </c>
      <c r="G9" s="27">
        <v>111.2</v>
      </c>
      <c r="H9" s="28" t="s">
        <v>28</v>
      </c>
      <c r="I9" s="19" t="s">
        <v>22</v>
      </c>
      <c r="J9" s="63"/>
      <c r="K9" s="25" t="s">
        <v>25</v>
      </c>
      <c r="L9" s="44">
        <v>111.2</v>
      </c>
      <c r="M9" s="64">
        <f>L9/G9</f>
        <v>1</v>
      </c>
      <c r="N9" s="65"/>
    </row>
    <row r="10" s="1" customFormat="1" ht="36" hidden="1" spans="1:14">
      <c r="A10" s="23">
        <v>5</v>
      </c>
      <c r="B10" s="23">
        <v>5</v>
      </c>
      <c r="C10" s="25">
        <v>2021</v>
      </c>
      <c r="D10" s="25" t="s">
        <v>18</v>
      </c>
      <c r="E10" s="26" t="s">
        <v>29</v>
      </c>
      <c r="F10" s="25" t="s">
        <v>30</v>
      </c>
      <c r="G10" s="27">
        <v>60</v>
      </c>
      <c r="H10" s="28" t="s">
        <v>31</v>
      </c>
      <c r="I10" s="19" t="s">
        <v>22</v>
      </c>
      <c r="J10" s="25"/>
      <c r="K10" s="25"/>
      <c r="L10" s="44">
        <v>60</v>
      </c>
      <c r="M10" s="64">
        <f>L10/G10</f>
        <v>1</v>
      </c>
      <c r="N10" s="25" t="s">
        <v>32</v>
      </c>
    </row>
    <row r="11" s="1" customFormat="1" ht="36" hidden="1" spans="1:14">
      <c r="A11" s="23">
        <v>6</v>
      </c>
      <c r="B11" s="23">
        <v>6</v>
      </c>
      <c r="C11" s="25">
        <v>2021</v>
      </c>
      <c r="D11" s="25" t="s">
        <v>18</v>
      </c>
      <c r="E11" s="26" t="s">
        <v>33</v>
      </c>
      <c r="F11" s="25" t="s">
        <v>30</v>
      </c>
      <c r="G11" s="29">
        <v>32.4</v>
      </c>
      <c r="H11" s="28" t="s">
        <v>34</v>
      </c>
      <c r="I11" s="19" t="s">
        <v>22</v>
      </c>
      <c r="J11" s="25"/>
      <c r="K11" s="25"/>
      <c r="L11" s="26">
        <v>32.4</v>
      </c>
      <c r="M11" s="64">
        <f t="shared" ref="M11:M49" si="0">L11/G11</f>
        <v>1</v>
      </c>
      <c r="N11" s="65"/>
    </row>
    <row r="12" s="1" customFormat="1" ht="36" hidden="1" spans="1:14">
      <c r="A12" s="23">
        <v>7</v>
      </c>
      <c r="B12" s="23">
        <v>7</v>
      </c>
      <c r="C12" s="25">
        <v>2021</v>
      </c>
      <c r="D12" s="25" t="s">
        <v>18</v>
      </c>
      <c r="E12" s="26" t="s">
        <v>35</v>
      </c>
      <c r="F12" s="25" t="s">
        <v>30</v>
      </c>
      <c r="G12" s="27">
        <v>48</v>
      </c>
      <c r="H12" s="28" t="s">
        <v>36</v>
      </c>
      <c r="I12" s="19" t="s">
        <v>22</v>
      </c>
      <c r="J12" s="25"/>
      <c r="K12" s="25"/>
      <c r="L12" s="26">
        <v>48</v>
      </c>
      <c r="M12" s="64">
        <f t="shared" si="0"/>
        <v>1</v>
      </c>
      <c r="N12" s="65"/>
    </row>
    <row r="13" s="1" customFormat="1" ht="36" hidden="1" spans="1:14">
      <c r="A13" s="23">
        <v>8</v>
      </c>
      <c r="B13" s="23">
        <v>8</v>
      </c>
      <c r="C13" s="25">
        <v>2021</v>
      </c>
      <c r="D13" s="25" t="s">
        <v>18</v>
      </c>
      <c r="E13" s="26" t="s">
        <v>37</v>
      </c>
      <c r="F13" s="25" t="s">
        <v>30</v>
      </c>
      <c r="G13" s="30">
        <v>69.6</v>
      </c>
      <c r="H13" s="28" t="s">
        <v>38</v>
      </c>
      <c r="I13" s="19" t="s">
        <v>22</v>
      </c>
      <c r="J13" s="25"/>
      <c r="K13" s="25"/>
      <c r="L13" s="26">
        <v>69.6</v>
      </c>
      <c r="M13" s="64">
        <f t="shared" si="0"/>
        <v>1</v>
      </c>
      <c r="N13" s="65"/>
    </row>
    <row r="14" s="1" customFormat="1" ht="36" hidden="1" spans="1:14">
      <c r="A14" s="23">
        <v>9</v>
      </c>
      <c r="B14" s="23">
        <v>9</v>
      </c>
      <c r="C14" s="25">
        <v>2021</v>
      </c>
      <c r="D14" s="25" t="s">
        <v>18</v>
      </c>
      <c r="E14" s="26" t="s">
        <v>39</v>
      </c>
      <c r="F14" s="25" t="s">
        <v>30</v>
      </c>
      <c r="G14" s="31">
        <v>67.2</v>
      </c>
      <c r="H14" s="28" t="s">
        <v>40</v>
      </c>
      <c r="I14" s="19" t="s">
        <v>22</v>
      </c>
      <c r="J14" s="63"/>
      <c r="K14" s="63"/>
      <c r="L14" s="26">
        <v>67.2</v>
      </c>
      <c r="M14" s="64">
        <f t="shared" si="0"/>
        <v>1</v>
      </c>
      <c r="N14" s="65"/>
    </row>
    <row r="15" s="1" customFormat="1" ht="36" hidden="1" spans="1:14">
      <c r="A15" s="23">
        <v>10</v>
      </c>
      <c r="B15" s="23">
        <v>10</v>
      </c>
      <c r="C15" s="25">
        <v>2021</v>
      </c>
      <c r="D15" s="25" t="s">
        <v>18</v>
      </c>
      <c r="E15" s="28" t="s">
        <v>41</v>
      </c>
      <c r="F15" s="25" t="s">
        <v>30</v>
      </c>
      <c r="G15" s="32">
        <v>81.6</v>
      </c>
      <c r="H15" s="28" t="s">
        <v>42</v>
      </c>
      <c r="I15" s="19" t="s">
        <v>22</v>
      </c>
      <c r="J15" s="63"/>
      <c r="K15" s="63"/>
      <c r="L15" s="26">
        <v>81.6</v>
      </c>
      <c r="M15" s="64">
        <f t="shared" si="0"/>
        <v>1</v>
      </c>
      <c r="N15" s="65"/>
    </row>
    <row r="16" s="1" customFormat="1" ht="36" hidden="1" spans="1:14">
      <c r="A16" s="23">
        <v>11</v>
      </c>
      <c r="B16" s="23">
        <v>11</v>
      </c>
      <c r="C16" s="25">
        <v>2021</v>
      </c>
      <c r="D16" s="25" t="s">
        <v>18</v>
      </c>
      <c r="E16" s="26" t="s">
        <v>43</v>
      </c>
      <c r="F16" s="25" t="s">
        <v>30</v>
      </c>
      <c r="G16" s="27">
        <v>117.6</v>
      </c>
      <c r="H16" s="28" t="s">
        <v>44</v>
      </c>
      <c r="I16" s="19" t="s">
        <v>22</v>
      </c>
      <c r="J16" s="63"/>
      <c r="K16" s="63"/>
      <c r="L16" s="44">
        <v>117.6</v>
      </c>
      <c r="M16" s="64">
        <f t="shared" si="0"/>
        <v>1</v>
      </c>
      <c r="N16" s="65"/>
    </row>
    <row r="17" s="1" customFormat="1" ht="36" hidden="1" spans="1:14">
      <c r="A17" s="23">
        <v>12</v>
      </c>
      <c r="B17" s="23">
        <v>12</v>
      </c>
      <c r="C17" s="25">
        <v>2021</v>
      </c>
      <c r="D17" s="25" t="s">
        <v>18</v>
      </c>
      <c r="E17" s="28" t="s">
        <v>45</v>
      </c>
      <c r="F17" s="25" t="s">
        <v>30</v>
      </c>
      <c r="G17" s="33">
        <v>154.8</v>
      </c>
      <c r="H17" s="34" t="s">
        <v>46</v>
      </c>
      <c r="I17" s="19" t="s">
        <v>22</v>
      </c>
      <c r="J17" s="63"/>
      <c r="K17" s="63"/>
      <c r="L17" s="66">
        <v>154.8</v>
      </c>
      <c r="M17" s="64">
        <f t="shared" si="0"/>
        <v>1</v>
      </c>
      <c r="N17" s="65"/>
    </row>
    <row r="18" s="1" customFormat="1" ht="36" hidden="1" spans="1:14">
      <c r="A18" s="23">
        <v>13</v>
      </c>
      <c r="B18" s="23">
        <v>13</v>
      </c>
      <c r="C18" s="25">
        <v>2021</v>
      </c>
      <c r="D18" s="25" t="s">
        <v>18</v>
      </c>
      <c r="E18" s="28" t="s">
        <v>47</v>
      </c>
      <c r="F18" s="25" t="s">
        <v>30</v>
      </c>
      <c r="G18" s="30">
        <v>200.4</v>
      </c>
      <c r="H18" s="28" t="s">
        <v>48</v>
      </c>
      <c r="I18" s="19" t="s">
        <v>22</v>
      </c>
      <c r="J18" s="25"/>
      <c r="K18" s="25"/>
      <c r="L18" s="25">
        <v>200.4</v>
      </c>
      <c r="M18" s="64">
        <f t="shared" si="0"/>
        <v>1</v>
      </c>
      <c r="N18" s="25"/>
    </row>
    <row r="19" s="1" customFormat="1" ht="36" hidden="1" spans="1:14">
      <c r="A19" s="23">
        <v>14</v>
      </c>
      <c r="B19" s="23">
        <v>14</v>
      </c>
      <c r="C19" s="25">
        <v>2021</v>
      </c>
      <c r="D19" s="25" t="s">
        <v>18</v>
      </c>
      <c r="E19" s="28" t="s">
        <v>49</v>
      </c>
      <c r="F19" s="25" t="s">
        <v>30</v>
      </c>
      <c r="G19" s="35">
        <v>127.2</v>
      </c>
      <c r="H19" s="36" t="s">
        <v>50</v>
      </c>
      <c r="I19" s="19" t="s">
        <v>22</v>
      </c>
      <c r="J19" s="67"/>
      <c r="K19" s="67"/>
      <c r="L19" s="68">
        <v>127.2</v>
      </c>
      <c r="M19" s="64">
        <f t="shared" si="0"/>
        <v>1</v>
      </c>
      <c r="N19" s="65"/>
    </row>
    <row r="20" s="1" customFormat="1" ht="36" hidden="1" spans="1:14">
      <c r="A20" s="23">
        <v>15</v>
      </c>
      <c r="B20" s="23">
        <v>15</v>
      </c>
      <c r="C20" s="25">
        <v>2021</v>
      </c>
      <c r="D20" s="25" t="s">
        <v>18</v>
      </c>
      <c r="E20" s="26" t="s">
        <v>51</v>
      </c>
      <c r="F20" s="25" t="s">
        <v>30</v>
      </c>
      <c r="G20" s="27">
        <v>79.2</v>
      </c>
      <c r="H20" s="28" t="s">
        <v>52</v>
      </c>
      <c r="I20" s="19" t="s">
        <v>22</v>
      </c>
      <c r="J20" s="63"/>
      <c r="K20" s="63"/>
      <c r="L20" s="44">
        <v>79.2</v>
      </c>
      <c r="M20" s="64">
        <f t="shared" si="0"/>
        <v>1</v>
      </c>
      <c r="N20" s="65"/>
    </row>
    <row r="21" s="1" customFormat="1" ht="24" hidden="1" spans="1:14">
      <c r="A21" s="23">
        <v>16</v>
      </c>
      <c r="B21" s="23">
        <v>16</v>
      </c>
      <c r="C21" s="25">
        <v>2021</v>
      </c>
      <c r="D21" s="25" t="s">
        <v>18</v>
      </c>
      <c r="E21" s="26" t="s">
        <v>53</v>
      </c>
      <c r="F21" s="25" t="s">
        <v>54</v>
      </c>
      <c r="G21" s="30">
        <v>34.48</v>
      </c>
      <c r="H21" s="28" t="s">
        <v>55</v>
      </c>
      <c r="I21" s="19" t="s">
        <v>22</v>
      </c>
      <c r="J21" s="25"/>
      <c r="K21" s="25"/>
      <c r="L21" s="69">
        <v>34.48</v>
      </c>
      <c r="M21" s="64">
        <f t="shared" si="0"/>
        <v>1</v>
      </c>
      <c r="N21" s="65"/>
    </row>
    <row r="22" s="1" customFormat="1" ht="24" hidden="1" spans="1:14">
      <c r="A22" s="23">
        <v>17</v>
      </c>
      <c r="B22" s="23">
        <v>17</v>
      </c>
      <c r="C22" s="25">
        <v>2021</v>
      </c>
      <c r="D22" s="25" t="s">
        <v>18</v>
      </c>
      <c r="E22" s="28" t="s">
        <v>56</v>
      </c>
      <c r="F22" s="25" t="s">
        <v>54</v>
      </c>
      <c r="G22" s="29">
        <v>33.135</v>
      </c>
      <c r="H22" s="28" t="s">
        <v>57</v>
      </c>
      <c r="I22" s="19" t="s">
        <v>22</v>
      </c>
      <c r="J22" s="25"/>
      <c r="K22" s="25"/>
      <c r="L22" s="26">
        <v>33.135</v>
      </c>
      <c r="M22" s="64">
        <f t="shared" si="0"/>
        <v>1</v>
      </c>
      <c r="N22" s="65"/>
    </row>
    <row r="23" s="1" customFormat="1" ht="24" hidden="1" spans="1:14">
      <c r="A23" s="23">
        <v>18</v>
      </c>
      <c r="B23" s="23">
        <v>18</v>
      </c>
      <c r="C23" s="25">
        <v>2021</v>
      </c>
      <c r="D23" s="25" t="s">
        <v>18</v>
      </c>
      <c r="E23" s="26" t="s">
        <v>58</v>
      </c>
      <c r="F23" s="25" t="s">
        <v>20</v>
      </c>
      <c r="G23" s="32">
        <v>29.6</v>
      </c>
      <c r="H23" s="28" t="s">
        <v>59</v>
      </c>
      <c r="I23" s="19" t="s">
        <v>22</v>
      </c>
      <c r="J23" s="63"/>
      <c r="K23" s="25"/>
      <c r="L23" s="26">
        <v>29.6</v>
      </c>
      <c r="M23" s="64">
        <f t="shared" si="0"/>
        <v>1</v>
      </c>
      <c r="N23" s="65"/>
    </row>
    <row r="24" s="1" customFormat="1" ht="24" hidden="1" spans="1:14">
      <c r="A24" s="23">
        <v>19</v>
      </c>
      <c r="B24" s="23">
        <v>19</v>
      </c>
      <c r="C24" s="25">
        <v>2021</v>
      </c>
      <c r="D24" s="25" t="s">
        <v>18</v>
      </c>
      <c r="E24" s="28" t="s">
        <v>60</v>
      </c>
      <c r="F24" s="25" t="s">
        <v>20</v>
      </c>
      <c r="G24" s="31">
        <v>87.8</v>
      </c>
      <c r="H24" s="28" t="s">
        <v>61</v>
      </c>
      <c r="I24" s="19" t="s">
        <v>22</v>
      </c>
      <c r="J24" s="25"/>
      <c r="K24" s="25"/>
      <c r="L24" s="70">
        <v>87.8</v>
      </c>
      <c r="M24" s="64">
        <f t="shared" si="0"/>
        <v>1</v>
      </c>
      <c r="N24" s="65"/>
    </row>
    <row r="25" s="1" customFormat="1" ht="24" hidden="1" spans="1:14">
      <c r="A25" s="23">
        <v>20</v>
      </c>
      <c r="B25" s="23">
        <v>20</v>
      </c>
      <c r="C25" s="25">
        <v>2021</v>
      </c>
      <c r="D25" s="25" t="s">
        <v>18</v>
      </c>
      <c r="E25" s="28" t="s">
        <v>62</v>
      </c>
      <c r="F25" s="25" t="s">
        <v>20</v>
      </c>
      <c r="G25" s="31">
        <v>15</v>
      </c>
      <c r="H25" s="28" t="s">
        <v>63</v>
      </c>
      <c r="I25" s="19" t="s">
        <v>22</v>
      </c>
      <c r="J25" s="25"/>
      <c r="K25" s="25"/>
      <c r="L25" s="26">
        <v>15</v>
      </c>
      <c r="M25" s="64">
        <f t="shared" si="0"/>
        <v>1</v>
      </c>
      <c r="N25" s="65" t="s">
        <v>64</v>
      </c>
    </row>
    <row r="26" s="1" customFormat="1" ht="24" hidden="1" spans="1:14">
      <c r="A26" s="23">
        <v>21</v>
      </c>
      <c r="B26" s="23">
        <v>21</v>
      </c>
      <c r="C26" s="25">
        <v>2021</v>
      </c>
      <c r="D26" s="25" t="s">
        <v>18</v>
      </c>
      <c r="E26" s="26" t="s">
        <v>65</v>
      </c>
      <c r="F26" s="25" t="s">
        <v>20</v>
      </c>
      <c r="G26" s="31">
        <v>34.4</v>
      </c>
      <c r="H26" s="28" t="s">
        <v>66</v>
      </c>
      <c r="I26" s="19" t="s">
        <v>22</v>
      </c>
      <c r="J26" s="25"/>
      <c r="K26" s="25"/>
      <c r="L26" s="26">
        <v>34.4</v>
      </c>
      <c r="M26" s="64">
        <f t="shared" si="0"/>
        <v>1</v>
      </c>
      <c r="N26" s="65" t="s">
        <v>64</v>
      </c>
    </row>
    <row r="27" s="1" customFormat="1" ht="24" hidden="1" spans="1:14">
      <c r="A27" s="23">
        <v>22</v>
      </c>
      <c r="B27" s="23">
        <v>22</v>
      </c>
      <c r="C27" s="25">
        <v>2021</v>
      </c>
      <c r="D27" s="25" t="s">
        <v>18</v>
      </c>
      <c r="E27" s="25" t="s">
        <v>67</v>
      </c>
      <c r="F27" s="25" t="s">
        <v>54</v>
      </c>
      <c r="G27" s="30">
        <v>200</v>
      </c>
      <c r="H27" s="25" t="s">
        <v>68</v>
      </c>
      <c r="I27" s="19" t="s">
        <v>22</v>
      </c>
      <c r="J27" s="25"/>
      <c r="K27" s="25"/>
      <c r="L27" s="25">
        <v>200</v>
      </c>
      <c r="M27" s="64">
        <f t="shared" si="0"/>
        <v>1</v>
      </c>
      <c r="N27" s="25"/>
    </row>
    <row r="28" s="1" customFormat="1" ht="36" hidden="1" spans="1:14">
      <c r="A28" s="23">
        <v>23</v>
      </c>
      <c r="B28" s="23">
        <v>23</v>
      </c>
      <c r="C28" s="37">
        <v>2021</v>
      </c>
      <c r="D28" s="25" t="s">
        <v>18</v>
      </c>
      <c r="E28" s="26" t="s">
        <v>69</v>
      </c>
      <c r="F28" s="25" t="s">
        <v>30</v>
      </c>
      <c r="G28" s="32">
        <v>155</v>
      </c>
      <c r="H28" s="26" t="s">
        <v>70</v>
      </c>
      <c r="I28" s="19" t="s">
        <v>22</v>
      </c>
      <c r="J28" s="25"/>
      <c r="K28" s="25"/>
      <c r="L28" s="26">
        <v>155</v>
      </c>
      <c r="M28" s="64">
        <f t="shared" si="0"/>
        <v>1</v>
      </c>
      <c r="N28" s="65"/>
    </row>
    <row r="29" s="1" customFormat="1" ht="24" hidden="1" spans="1:14">
      <c r="A29" s="23">
        <v>24</v>
      </c>
      <c r="B29" s="23">
        <v>24</v>
      </c>
      <c r="C29" s="37">
        <v>2021</v>
      </c>
      <c r="D29" s="25" t="s">
        <v>18</v>
      </c>
      <c r="E29" s="26" t="s">
        <v>71</v>
      </c>
      <c r="F29" s="25" t="s">
        <v>20</v>
      </c>
      <c r="G29" s="38">
        <v>16.5</v>
      </c>
      <c r="H29" s="26" t="s">
        <v>72</v>
      </c>
      <c r="I29" s="19" t="s">
        <v>22</v>
      </c>
      <c r="J29" s="63"/>
      <c r="K29" s="71"/>
      <c r="L29" s="26">
        <v>16.5</v>
      </c>
      <c r="M29" s="64">
        <f t="shared" si="0"/>
        <v>1</v>
      </c>
      <c r="N29" s="65"/>
    </row>
    <row r="30" s="1" customFormat="1" ht="36" hidden="1" spans="1:14">
      <c r="A30" s="23">
        <v>25</v>
      </c>
      <c r="B30" s="23">
        <v>25</v>
      </c>
      <c r="C30" s="25">
        <v>2021</v>
      </c>
      <c r="D30" s="25" t="s">
        <v>18</v>
      </c>
      <c r="E30" s="25" t="s">
        <v>73</v>
      </c>
      <c r="F30" s="25" t="s">
        <v>54</v>
      </c>
      <c r="G30" s="30">
        <v>50</v>
      </c>
      <c r="H30" s="25" t="s">
        <v>74</v>
      </c>
      <c r="I30" s="19" t="s">
        <v>22</v>
      </c>
      <c r="J30" s="25"/>
      <c r="K30" s="25"/>
      <c r="L30" s="25">
        <v>50</v>
      </c>
      <c r="M30" s="64">
        <f t="shared" si="0"/>
        <v>1</v>
      </c>
      <c r="N30" s="65"/>
    </row>
    <row r="31" s="1" customFormat="1" ht="36" hidden="1" spans="1:14">
      <c r="A31" s="23">
        <v>26</v>
      </c>
      <c r="B31" s="23">
        <v>26</v>
      </c>
      <c r="C31" s="25">
        <v>2021</v>
      </c>
      <c r="D31" s="25" t="s">
        <v>18</v>
      </c>
      <c r="E31" s="25" t="s">
        <v>75</v>
      </c>
      <c r="F31" s="25" t="s">
        <v>54</v>
      </c>
      <c r="G31" s="30">
        <v>50</v>
      </c>
      <c r="H31" s="25" t="s">
        <v>76</v>
      </c>
      <c r="I31" s="19" t="s">
        <v>22</v>
      </c>
      <c r="J31" s="25"/>
      <c r="K31" s="25"/>
      <c r="L31" s="25">
        <v>50</v>
      </c>
      <c r="M31" s="64">
        <f t="shared" si="0"/>
        <v>1</v>
      </c>
      <c r="N31" s="65"/>
    </row>
    <row r="32" s="1" customFormat="1" ht="36" hidden="1" spans="1:14">
      <c r="A32" s="23">
        <v>27</v>
      </c>
      <c r="B32" s="23">
        <v>27</v>
      </c>
      <c r="C32" s="25">
        <v>2021</v>
      </c>
      <c r="D32" s="25" t="s">
        <v>18</v>
      </c>
      <c r="E32" s="25" t="s">
        <v>77</v>
      </c>
      <c r="F32" s="25" t="s">
        <v>20</v>
      </c>
      <c r="G32" s="30">
        <v>30</v>
      </c>
      <c r="H32" s="25" t="s">
        <v>78</v>
      </c>
      <c r="I32" s="19" t="s">
        <v>22</v>
      </c>
      <c r="J32" s="25"/>
      <c r="K32" s="25"/>
      <c r="L32" s="25">
        <v>30</v>
      </c>
      <c r="M32" s="64">
        <f t="shared" si="0"/>
        <v>1</v>
      </c>
      <c r="N32" s="65"/>
    </row>
    <row r="33" s="1" customFormat="1" ht="36" hidden="1" spans="1:14">
      <c r="A33" s="23">
        <v>28</v>
      </c>
      <c r="B33" s="23">
        <v>28</v>
      </c>
      <c r="C33" s="25">
        <v>2021</v>
      </c>
      <c r="D33" s="25" t="s">
        <v>18</v>
      </c>
      <c r="E33" s="25" t="s">
        <v>79</v>
      </c>
      <c r="F33" s="25" t="s">
        <v>20</v>
      </c>
      <c r="G33" s="30">
        <v>40.3</v>
      </c>
      <c r="H33" s="25" t="s">
        <v>80</v>
      </c>
      <c r="I33" s="19" t="s">
        <v>22</v>
      </c>
      <c r="J33" s="25"/>
      <c r="K33" s="25"/>
      <c r="L33" s="25">
        <v>40.3</v>
      </c>
      <c r="M33" s="64">
        <f t="shared" si="0"/>
        <v>1</v>
      </c>
      <c r="N33" s="65"/>
    </row>
    <row r="34" s="1" customFormat="1" ht="108" hidden="1" spans="1:14">
      <c r="A34" s="23">
        <v>29</v>
      </c>
      <c r="B34" s="23">
        <v>29</v>
      </c>
      <c r="C34" s="37">
        <v>2021</v>
      </c>
      <c r="D34" s="25" t="s">
        <v>18</v>
      </c>
      <c r="E34" s="26" t="s">
        <v>81</v>
      </c>
      <c r="F34" s="25" t="s">
        <v>30</v>
      </c>
      <c r="G34" s="32">
        <v>79</v>
      </c>
      <c r="H34" s="26" t="s">
        <v>82</v>
      </c>
      <c r="I34" s="19" t="s">
        <v>22</v>
      </c>
      <c r="J34" s="63"/>
      <c r="K34" s="63"/>
      <c r="L34" s="68">
        <v>79</v>
      </c>
      <c r="M34" s="64">
        <f t="shared" si="0"/>
        <v>1</v>
      </c>
      <c r="N34" s="25"/>
    </row>
    <row r="35" s="1" customFormat="1" ht="36" hidden="1" spans="1:14">
      <c r="A35" s="23">
        <v>30</v>
      </c>
      <c r="B35" s="23">
        <v>30</v>
      </c>
      <c r="C35" s="25">
        <v>2021</v>
      </c>
      <c r="D35" s="25" t="s">
        <v>18</v>
      </c>
      <c r="E35" s="26" t="s">
        <v>83</v>
      </c>
      <c r="F35" s="25" t="s">
        <v>30</v>
      </c>
      <c r="G35" s="32">
        <v>62.4</v>
      </c>
      <c r="H35" s="26" t="s">
        <v>84</v>
      </c>
      <c r="I35" s="19" t="s">
        <v>22</v>
      </c>
      <c r="J35" s="25"/>
      <c r="K35" s="25"/>
      <c r="L35" s="26">
        <v>62.4</v>
      </c>
      <c r="M35" s="64">
        <f t="shared" si="0"/>
        <v>1</v>
      </c>
      <c r="N35" s="65"/>
    </row>
    <row r="36" s="1" customFormat="1" ht="36" hidden="1" spans="1:14">
      <c r="A36" s="23">
        <v>31</v>
      </c>
      <c r="B36" s="23">
        <v>31</v>
      </c>
      <c r="C36" s="25">
        <v>2021</v>
      </c>
      <c r="D36" s="25" t="s">
        <v>18</v>
      </c>
      <c r="E36" s="26" t="s">
        <v>85</v>
      </c>
      <c r="F36" s="25" t="s">
        <v>20</v>
      </c>
      <c r="G36" s="32">
        <v>200</v>
      </c>
      <c r="H36" s="26" t="s">
        <v>86</v>
      </c>
      <c r="I36" s="19" t="s">
        <v>22</v>
      </c>
      <c r="J36" s="25"/>
      <c r="K36" s="25"/>
      <c r="L36" s="26">
        <v>200</v>
      </c>
      <c r="M36" s="64">
        <f t="shared" si="0"/>
        <v>1</v>
      </c>
      <c r="N36" s="25" t="s">
        <v>87</v>
      </c>
    </row>
    <row r="37" s="1" customFormat="1" ht="36" hidden="1" spans="1:14">
      <c r="A37" s="23">
        <v>32</v>
      </c>
      <c r="B37" s="23">
        <v>32</v>
      </c>
      <c r="C37" s="25">
        <v>2021</v>
      </c>
      <c r="D37" s="25" t="s">
        <v>18</v>
      </c>
      <c r="E37" s="26" t="s">
        <v>88</v>
      </c>
      <c r="F37" s="25" t="s">
        <v>20</v>
      </c>
      <c r="G37" s="32">
        <v>644.8</v>
      </c>
      <c r="H37" s="26" t="s">
        <v>89</v>
      </c>
      <c r="I37" s="19" t="s">
        <v>22</v>
      </c>
      <c r="J37" s="25"/>
      <c r="K37" s="25"/>
      <c r="L37" s="26">
        <v>644.8</v>
      </c>
      <c r="M37" s="64">
        <f t="shared" si="0"/>
        <v>1</v>
      </c>
      <c r="N37" s="65"/>
    </row>
    <row r="38" s="1" customFormat="1" ht="24" hidden="1" spans="1:14">
      <c r="A38" s="23">
        <v>33</v>
      </c>
      <c r="B38" s="23">
        <v>33</v>
      </c>
      <c r="C38" s="25">
        <v>2021</v>
      </c>
      <c r="D38" s="25" t="s">
        <v>18</v>
      </c>
      <c r="E38" s="26" t="s">
        <v>90</v>
      </c>
      <c r="F38" s="25" t="s">
        <v>91</v>
      </c>
      <c r="G38" s="32">
        <v>119</v>
      </c>
      <c r="H38" s="26" t="s">
        <v>90</v>
      </c>
      <c r="I38" s="19" t="s">
        <v>22</v>
      </c>
      <c r="J38" s="25"/>
      <c r="K38" s="25"/>
      <c r="L38" s="26">
        <v>119</v>
      </c>
      <c r="M38" s="64">
        <f t="shared" si="0"/>
        <v>1</v>
      </c>
      <c r="N38" s="25"/>
    </row>
    <row r="39" s="1" customFormat="1" ht="24" hidden="1" spans="1:14">
      <c r="A39" s="23">
        <v>34</v>
      </c>
      <c r="B39" s="23">
        <v>34</v>
      </c>
      <c r="C39" s="25">
        <v>2021</v>
      </c>
      <c r="D39" s="25" t="s">
        <v>18</v>
      </c>
      <c r="E39" s="26" t="s">
        <v>92</v>
      </c>
      <c r="F39" s="25" t="s">
        <v>91</v>
      </c>
      <c r="G39" s="32">
        <v>1</v>
      </c>
      <c r="H39" s="26" t="s">
        <v>92</v>
      </c>
      <c r="I39" s="19" t="s">
        <v>22</v>
      </c>
      <c r="J39" s="25"/>
      <c r="K39" s="25"/>
      <c r="L39" s="26">
        <v>1</v>
      </c>
      <c r="M39" s="64">
        <f t="shared" si="0"/>
        <v>1</v>
      </c>
      <c r="N39" s="25"/>
    </row>
    <row r="40" s="1" customFormat="1" ht="36" hidden="1" spans="1:14">
      <c r="A40" s="23">
        <v>35</v>
      </c>
      <c r="B40" s="23">
        <v>35</v>
      </c>
      <c r="C40" s="37">
        <v>2021</v>
      </c>
      <c r="D40" s="25" t="s">
        <v>18</v>
      </c>
      <c r="E40" s="39" t="s">
        <v>93</v>
      </c>
      <c r="F40" s="25" t="s">
        <v>54</v>
      </c>
      <c r="G40" s="40">
        <v>91.05</v>
      </c>
      <c r="H40" s="41" t="s">
        <v>94</v>
      </c>
      <c r="I40" s="19" t="s">
        <v>22</v>
      </c>
      <c r="J40" s="63"/>
      <c r="K40" s="63"/>
      <c r="L40" s="72">
        <v>91.05</v>
      </c>
      <c r="M40" s="64">
        <f t="shared" si="0"/>
        <v>1</v>
      </c>
      <c r="N40" s="65"/>
    </row>
    <row r="41" s="1" customFormat="1" ht="36" hidden="1" spans="1:14">
      <c r="A41" s="23">
        <v>36</v>
      </c>
      <c r="B41" s="23">
        <v>36</v>
      </c>
      <c r="C41" s="37">
        <v>2021</v>
      </c>
      <c r="D41" s="25" t="s">
        <v>18</v>
      </c>
      <c r="E41" s="25" t="s">
        <v>95</v>
      </c>
      <c r="F41" s="25" t="s">
        <v>54</v>
      </c>
      <c r="G41" s="42">
        <v>31</v>
      </c>
      <c r="H41" s="25" t="s">
        <v>96</v>
      </c>
      <c r="I41" s="19" t="s">
        <v>22</v>
      </c>
      <c r="J41" s="63"/>
      <c r="K41" s="63"/>
      <c r="L41" s="65">
        <v>31</v>
      </c>
      <c r="M41" s="64">
        <f t="shared" si="0"/>
        <v>1</v>
      </c>
      <c r="N41" s="65"/>
    </row>
    <row r="42" s="1" customFormat="1" ht="48" hidden="1" spans="1:14">
      <c r="A42" s="23">
        <v>37</v>
      </c>
      <c r="B42" s="23">
        <v>37</v>
      </c>
      <c r="C42" s="25">
        <v>2021</v>
      </c>
      <c r="D42" s="25" t="s">
        <v>18</v>
      </c>
      <c r="E42" s="25" t="s">
        <v>97</v>
      </c>
      <c r="F42" s="25" t="s">
        <v>54</v>
      </c>
      <c r="G42" s="42">
        <v>20.6</v>
      </c>
      <c r="H42" s="25" t="s">
        <v>98</v>
      </c>
      <c r="I42" s="19" t="s">
        <v>22</v>
      </c>
      <c r="J42" s="63"/>
      <c r="K42" s="63"/>
      <c r="L42" s="65">
        <v>20.6</v>
      </c>
      <c r="M42" s="64">
        <f t="shared" si="0"/>
        <v>1</v>
      </c>
      <c r="N42" s="65"/>
    </row>
    <row r="43" s="1" customFormat="1" ht="84" hidden="1" spans="1:14">
      <c r="A43" s="23">
        <v>38</v>
      </c>
      <c r="B43" s="23">
        <v>38</v>
      </c>
      <c r="C43" s="25">
        <v>2021</v>
      </c>
      <c r="D43" s="25" t="s">
        <v>18</v>
      </c>
      <c r="E43" s="25" t="s">
        <v>99</v>
      </c>
      <c r="F43" s="25" t="s">
        <v>54</v>
      </c>
      <c r="G43" s="30">
        <v>11.6</v>
      </c>
      <c r="H43" s="25" t="s">
        <v>100</v>
      </c>
      <c r="I43" s="19" t="s">
        <v>22</v>
      </c>
      <c r="J43" s="25"/>
      <c r="K43" s="63"/>
      <c r="L43" s="25">
        <v>11.6</v>
      </c>
      <c r="M43" s="64">
        <f t="shared" si="0"/>
        <v>1</v>
      </c>
      <c r="N43" s="25" t="s">
        <v>101</v>
      </c>
    </row>
    <row r="44" s="1" customFormat="1" ht="60" hidden="1" spans="1:14">
      <c r="A44" s="23">
        <v>39</v>
      </c>
      <c r="B44" s="23">
        <v>39</v>
      </c>
      <c r="C44" s="25">
        <v>2021</v>
      </c>
      <c r="D44" s="25" t="s">
        <v>18</v>
      </c>
      <c r="E44" s="43" t="s">
        <v>102</v>
      </c>
      <c r="F44" s="25" t="s">
        <v>54</v>
      </c>
      <c r="G44" s="42">
        <v>68</v>
      </c>
      <c r="H44" s="25" t="s">
        <v>103</v>
      </c>
      <c r="I44" s="73" t="s">
        <v>22</v>
      </c>
      <c r="J44" s="25"/>
      <c r="K44" s="25"/>
      <c r="L44" s="65">
        <v>68</v>
      </c>
      <c r="M44" s="64">
        <f t="shared" si="0"/>
        <v>1</v>
      </c>
      <c r="N44" s="65"/>
    </row>
    <row r="45" s="1" customFormat="1" ht="24" hidden="1" spans="1:14">
      <c r="A45" s="23">
        <v>40</v>
      </c>
      <c r="B45" s="23">
        <v>40</v>
      </c>
      <c r="C45" s="25">
        <v>2021</v>
      </c>
      <c r="D45" s="25" t="s">
        <v>18</v>
      </c>
      <c r="E45" s="43" t="s">
        <v>92</v>
      </c>
      <c r="F45" s="25" t="s">
        <v>91</v>
      </c>
      <c r="G45" s="42">
        <v>8</v>
      </c>
      <c r="H45" s="25" t="s">
        <v>104</v>
      </c>
      <c r="I45" s="73" t="s">
        <v>22</v>
      </c>
      <c r="J45" s="25"/>
      <c r="K45" s="25"/>
      <c r="L45" s="65">
        <v>8</v>
      </c>
      <c r="M45" s="64">
        <f t="shared" si="0"/>
        <v>1</v>
      </c>
      <c r="N45" s="65"/>
    </row>
    <row r="46" s="1" customFormat="1" ht="108" hidden="1" spans="1:14">
      <c r="A46" s="23">
        <v>41</v>
      </c>
      <c r="B46" s="23">
        <v>41</v>
      </c>
      <c r="C46" s="25">
        <v>2021</v>
      </c>
      <c r="D46" s="25" t="s">
        <v>105</v>
      </c>
      <c r="E46" s="25" t="s">
        <v>106</v>
      </c>
      <c r="F46" s="25" t="s">
        <v>20</v>
      </c>
      <c r="G46" s="42">
        <v>180</v>
      </c>
      <c r="H46" s="25" t="s">
        <v>107</v>
      </c>
      <c r="I46" s="19" t="s">
        <v>22</v>
      </c>
      <c r="J46" s="65"/>
      <c r="K46" s="25"/>
      <c r="L46" s="26">
        <v>180</v>
      </c>
      <c r="M46" s="64">
        <f t="shared" si="0"/>
        <v>1</v>
      </c>
      <c r="N46" s="65" t="s">
        <v>108</v>
      </c>
    </row>
    <row r="47" s="1" customFormat="1" ht="132" hidden="1" spans="1:14">
      <c r="A47" s="23">
        <v>42</v>
      </c>
      <c r="B47" s="23">
        <v>42</v>
      </c>
      <c r="C47" s="25">
        <v>2021</v>
      </c>
      <c r="D47" s="25" t="s">
        <v>105</v>
      </c>
      <c r="E47" s="25" t="s">
        <v>109</v>
      </c>
      <c r="F47" s="25" t="s">
        <v>20</v>
      </c>
      <c r="G47" s="42">
        <v>100</v>
      </c>
      <c r="H47" s="44" t="s">
        <v>110</v>
      </c>
      <c r="I47" s="19" t="s">
        <v>22</v>
      </c>
      <c r="J47" s="25"/>
      <c r="K47" s="25"/>
      <c r="L47" s="65">
        <v>100</v>
      </c>
      <c r="M47" s="64">
        <f t="shared" si="0"/>
        <v>1</v>
      </c>
      <c r="N47" s="25" t="s">
        <v>111</v>
      </c>
    </row>
    <row r="48" s="1" customFormat="1" ht="60" hidden="1" spans="1:14">
      <c r="A48" s="23">
        <v>43</v>
      </c>
      <c r="B48" s="23">
        <v>43</v>
      </c>
      <c r="C48" s="25">
        <v>2021</v>
      </c>
      <c r="D48" s="25" t="s">
        <v>112</v>
      </c>
      <c r="E48" s="43" t="s">
        <v>113</v>
      </c>
      <c r="F48" s="25" t="s">
        <v>20</v>
      </c>
      <c r="G48" s="42">
        <v>100</v>
      </c>
      <c r="H48" s="25" t="s">
        <v>114</v>
      </c>
      <c r="I48" s="19" t="s">
        <v>22</v>
      </c>
      <c r="J48" s="65"/>
      <c r="K48" s="25"/>
      <c r="L48" s="65">
        <v>100</v>
      </c>
      <c r="M48" s="64">
        <f t="shared" si="0"/>
        <v>1</v>
      </c>
      <c r="N48" s="65"/>
    </row>
    <row r="49" s="1" customFormat="1" ht="36" hidden="1" spans="1:14">
      <c r="A49" s="23">
        <v>44</v>
      </c>
      <c r="B49" s="23">
        <v>44</v>
      </c>
      <c r="C49" s="25">
        <v>2021</v>
      </c>
      <c r="D49" s="25" t="s">
        <v>115</v>
      </c>
      <c r="E49" s="43" t="s">
        <v>116</v>
      </c>
      <c r="F49" s="25" t="s">
        <v>30</v>
      </c>
      <c r="G49" s="42">
        <v>400</v>
      </c>
      <c r="H49" s="25" t="s">
        <v>117</v>
      </c>
      <c r="I49" s="19" t="s">
        <v>22</v>
      </c>
      <c r="J49" s="25"/>
      <c r="K49" s="25"/>
      <c r="L49" s="65">
        <v>400</v>
      </c>
      <c r="M49" s="64">
        <f t="shared" si="0"/>
        <v>1</v>
      </c>
      <c r="N49" s="65"/>
    </row>
    <row r="50" s="1" customFormat="1" ht="27" hidden="1" customHeight="1" spans="1:14">
      <c r="A50" s="1" t="s">
        <v>118</v>
      </c>
      <c r="G50" s="45">
        <v>5546</v>
      </c>
      <c r="H50" s="25"/>
      <c r="I50" s="19"/>
      <c r="J50" s="25"/>
      <c r="K50" s="25"/>
      <c r="L50" s="65"/>
      <c r="M50" s="64"/>
      <c r="N50" s="65"/>
    </row>
    <row r="51" s="1" customFormat="1" ht="72" hidden="1" spans="1:14">
      <c r="A51" s="19">
        <v>1</v>
      </c>
      <c r="B51" s="23">
        <v>45</v>
      </c>
      <c r="C51" s="46">
        <v>2022</v>
      </c>
      <c r="D51" s="46" t="s">
        <v>119</v>
      </c>
      <c r="E51" s="46" t="s">
        <v>120</v>
      </c>
      <c r="F51" s="25" t="s">
        <v>30</v>
      </c>
      <c r="G51" s="47">
        <v>1189.44</v>
      </c>
      <c r="H51" s="46" t="s">
        <v>121</v>
      </c>
      <c r="I51" s="19" t="s">
        <v>22</v>
      </c>
      <c r="J51" s="23"/>
      <c r="K51" s="23"/>
      <c r="L51" s="74">
        <v>1189.44</v>
      </c>
      <c r="M51" s="64">
        <f t="shared" ref="M51:M74" si="1">L51/G51</f>
        <v>1</v>
      </c>
      <c r="N51" s="19" t="s">
        <v>122</v>
      </c>
    </row>
    <row r="52" s="1" customFormat="1" ht="24" hidden="1" spans="1:14">
      <c r="A52" s="19">
        <v>2</v>
      </c>
      <c r="B52" s="48">
        <v>46</v>
      </c>
      <c r="C52" s="49">
        <v>2022</v>
      </c>
      <c r="D52" s="49" t="s">
        <v>119</v>
      </c>
      <c r="E52" s="49" t="s">
        <v>123</v>
      </c>
      <c r="F52" s="25" t="s">
        <v>20</v>
      </c>
      <c r="G52" s="50">
        <v>200</v>
      </c>
      <c r="H52" s="46" t="s">
        <v>124</v>
      </c>
      <c r="I52" s="19" t="s">
        <v>22</v>
      </c>
      <c r="J52" s="23"/>
      <c r="K52" s="23"/>
      <c r="L52" s="75">
        <v>200</v>
      </c>
      <c r="M52" s="64">
        <f t="shared" si="1"/>
        <v>1</v>
      </c>
      <c r="N52" s="19" t="s">
        <v>122</v>
      </c>
    </row>
    <row r="53" s="1" customFormat="1" ht="48" hidden="1" spans="1:14">
      <c r="A53" s="19">
        <v>3</v>
      </c>
      <c r="B53" s="23">
        <v>47</v>
      </c>
      <c r="C53" s="46">
        <v>2022</v>
      </c>
      <c r="D53" s="46" t="s">
        <v>119</v>
      </c>
      <c r="E53" s="46" t="s">
        <v>125</v>
      </c>
      <c r="F53" s="51" t="s">
        <v>126</v>
      </c>
      <c r="G53" s="47">
        <v>37.96</v>
      </c>
      <c r="H53" s="46" t="s">
        <v>127</v>
      </c>
      <c r="I53" s="19" t="s">
        <v>22</v>
      </c>
      <c r="J53" s="23"/>
      <c r="K53" s="23"/>
      <c r="L53" s="76">
        <v>37.96</v>
      </c>
      <c r="M53" s="64">
        <f t="shared" si="1"/>
        <v>1</v>
      </c>
      <c r="N53" s="19" t="s">
        <v>122</v>
      </c>
    </row>
    <row r="54" s="1" customFormat="1" ht="36" hidden="1" spans="1:14">
      <c r="A54" s="19">
        <v>4</v>
      </c>
      <c r="B54" s="23">
        <v>48</v>
      </c>
      <c r="C54" s="46">
        <v>2022</v>
      </c>
      <c r="D54" s="46" t="s">
        <v>119</v>
      </c>
      <c r="E54" s="46" t="s">
        <v>128</v>
      </c>
      <c r="F54" s="25" t="s">
        <v>91</v>
      </c>
      <c r="G54" s="47">
        <v>45</v>
      </c>
      <c r="H54" s="46" t="s">
        <v>129</v>
      </c>
      <c r="I54" s="19" t="s">
        <v>22</v>
      </c>
      <c r="J54" s="23"/>
      <c r="K54" s="23"/>
      <c r="L54" s="77">
        <v>45</v>
      </c>
      <c r="M54" s="64">
        <f t="shared" si="1"/>
        <v>1</v>
      </c>
      <c r="N54" s="23"/>
    </row>
    <row r="55" s="1" customFormat="1" ht="24" hidden="1" spans="1:14">
      <c r="A55" s="19">
        <v>5</v>
      </c>
      <c r="B55" s="23">
        <v>49</v>
      </c>
      <c r="C55" s="46">
        <v>2022</v>
      </c>
      <c r="D55" s="46" t="s">
        <v>130</v>
      </c>
      <c r="E55" s="46" t="s">
        <v>131</v>
      </c>
      <c r="F55" s="25" t="s">
        <v>30</v>
      </c>
      <c r="G55" s="52">
        <v>18</v>
      </c>
      <c r="H55" s="46" t="s">
        <v>132</v>
      </c>
      <c r="I55" s="19" t="s">
        <v>22</v>
      </c>
      <c r="J55" s="23"/>
      <c r="K55" s="23"/>
      <c r="L55" s="77">
        <v>18</v>
      </c>
      <c r="M55" s="64">
        <f t="shared" si="1"/>
        <v>1</v>
      </c>
      <c r="N55" s="19" t="s">
        <v>122</v>
      </c>
    </row>
    <row r="56" s="1" customFormat="1" ht="48" hidden="1" spans="1:14">
      <c r="A56" s="19">
        <v>6</v>
      </c>
      <c r="B56" s="23">
        <v>50</v>
      </c>
      <c r="C56" s="46">
        <v>2022</v>
      </c>
      <c r="D56" s="46" t="s">
        <v>133</v>
      </c>
      <c r="E56" s="46" t="s">
        <v>134</v>
      </c>
      <c r="F56" s="25" t="s">
        <v>91</v>
      </c>
      <c r="G56" s="52">
        <v>22</v>
      </c>
      <c r="H56" s="46" t="s">
        <v>135</v>
      </c>
      <c r="I56" s="19" t="s">
        <v>22</v>
      </c>
      <c r="J56" s="23"/>
      <c r="K56" s="23"/>
      <c r="L56" s="19">
        <v>22</v>
      </c>
      <c r="M56" s="64">
        <f t="shared" si="1"/>
        <v>1</v>
      </c>
      <c r="N56" s="23"/>
    </row>
    <row r="57" s="1" customFormat="1" ht="24" hidden="1" spans="1:14">
      <c r="A57" s="19">
        <v>7</v>
      </c>
      <c r="B57" s="23">
        <v>51</v>
      </c>
      <c r="C57" s="46">
        <v>2022</v>
      </c>
      <c r="D57" s="46" t="s">
        <v>119</v>
      </c>
      <c r="E57" s="46" t="s">
        <v>136</v>
      </c>
      <c r="F57" s="25" t="s">
        <v>30</v>
      </c>
      <c r="G57" s="47">
        <v>2.5</v>
      </c>
      <c r="H57" s="46" t="s">
        <v>137</v>
      </c>
      <c r="I57" s="19" t="s">
        <v>22</v>
      </c>
      <c r="J57" s="23"/>
      <c r="K57" s="23"/>
      <c r="L57" s="46">
        <v>2.5</v>
      </c>
      <c r="M57" s="64">
        <f t="shared" si="1"/>
        <v>1</v>
      </c>
      <c r="N57" s="19" t="s">
        <v>122</v>
      </c>
    </row>
    <row r="58" s="1" customFormat="1" ht="36" hidden="1" spans="1:14">
      <c r="A58" s="19">
        <v>8</v>
      </c>
      <c r="B58" s="23">
        <v>52</v>
      </c>
      <c r="C58" s="25">
        <v>2022</v>
      </c>
      <c r="D58" s="46" t="s">
        <v>119</v>
      </c>
      <c r="E58" s="46" t="s">
        <v>138</v>
      </c>
      <c r="F58" s="25" t="s">
        <v>30</v>
      </c>
      <c r="G58" s="47">
        <v>12</v>
      </c>
      <c r="H58" s="46" t="s">
        <v>139</v>
      </c>
      <c r="I58" s="19" t="s">
        <v>22</v>
      </c>
      <c r="J58" s="23"/>
      <c r="K58" s="23"/>
      <c r="L58" s="78">
        <v>12</v>
      </c>
      <c r="M58" s="64">
        <f t="shared" si="1"/>
        <v>1</v>
      </c>
      <c r="N58" s="19" t="s">
        <v>122</v>
      </c>
    </row>
    <row r="59" s="1" customFormat="1" ht="48" hidden="1" spans="1:14">
      <c r="A59" s="19">
        <v>9</v>
      </c>
      <c r="B59" s="23">
        <v>53</v>
      </c>
      <c r="C59" s="46">
        <v>2022</v>
      </c>
      <c r="D59" s="46" t="s">
        <v>119</v>
      </c>
      <c r="E59" s="46" t="s">
        <v>140</v>
      </c>
      <c r="F59" s="25" t="s">
        <v>30</v>
      </c>
      <c r="G59" s="47">
        <v>203.4</v>
      </c>
      <c r="H59" s="46" t="s">
        <v>141</v>
      </c>
      <c r="I59" s="19" t="s">
        <v>22</v>
      </c>
      <c r="J59" s="23"/>
      <c r="K59" s="23"/>
      <c r="L59" s="77">
        <v>203.4</v>
      </c>
      <c r="M59" s="64">
        <f t="shared" si="1"/>
        <v>1</v>
      </c>
      <c r="N59" s="19" t="s">
        <v>122</v>
      </c>
    </row>
    <row r="60" s="1" customFormat="1" ht="72" hidden="1" spans="1:14">
      <c r="A60" s="19">
        <v>10</v>
      </c>
      <c r="B60" s="23">
        <v>54</v>
      </c>
      <c r="C60" s="46">
        <v>2022</v>
      </c>
      <c r="D60" s="46" t="s">
        <v>119</v>
      </c>
      <c r="E60" s="46" t="s">
        <v>142</v>
      </c>
      <c r="F60" s="25" t="s">
        <v>54</v>
      </c>
      <c r="G60" s="47">
        <v>313.6</v>
      </c>
      <c r="H60" s="46" t="s">
        <v>143</v>
      </c>
      <c r="I60" s="19" t="s">
        <v>22</v>
      </c>
      <c r="J60" s="23"/>
      <c r="K60" s="23"/>
      <c r="L60" s="77">
        <v>313.6</v>
      </c>
      <c r="M60" s="64">
        <f t="shared" si="1"/>
        <v>1</v>
      </c>
      <c r="N60" s="23"/>
    </row>
    <row r="61" s="1" customFormat="1" ht="36" hidden="1" spans="1:14">
      <c r="A61" s="19">
        <v>11</v>
      </c>
      <c r="B61" s="23">
        <v>55</v>
      </c>
      <c r="C61" s="46">
        <v>2022</v>
      </c>
      <c r="D61" s="46" t="s">
        <v>130</v>
      </c>
      <c r="E61" s="46" t="s">
        <v>144</v>
      </c>
      <c r="F61" s="25" t="s">
        <v>20</v>
      </c>
      <c r="G61" s="52">
        <v>120</v>
      </c>
      <c r="H61" s="46" t="s">
        <v>145</v>
      </c>
      <c r="I61" s="19" t="s">
        <v>22</v>
      </c>
      <c r="J61" s="23"/>
      <c r="K61" s="23"/>
      <c r="L61" s="19">
        <v>120</v>
      </c>
      <c r="M61" s="64">
        <f t="shared" si="1"/>
        <v>1</v>
      </c>
      <c r="N61" s="19" t="s">
        <v>122</v>
      </c>
    </row>
    <row r="62" s="1" customFormat="1" ht="96" hidden="1" spans="1:14">
      <c r="A62" s="19">
        <v>12</v>
      </c>
      <c r="B62" s="23">
        <v>56</v>
      </c>
      <c r="C62" s="46">
        <v>2022</v>
      </c>
      <c r="D62" s="46" t="s">
        <v>130</v>
      </c>
      <c r="E62" s="46" t="s">
        <v>146</v>
      </c>
      <c r="F62" s="25" t="s">
        <v>54</v>
      </c>
      <c r="G62" s="52">
        <v>22</v>
      </c>
      <c r="H62" s="46" t="s">
        <v>147</v>
      </c>
      <c r="I62" s="19" t="s">
        <v>22</v>
      </c>
      <c r="J62" s="23"/>
      <c r="K62" s="23"/>
      <c r="L62" s="19">
        <v>22</v>
      </c>
      <c r="M62" s="64">
        <f t="shared" si="1"/>
        <v>1</v>
      </c>
      <c r="N62" s="19" t="s">
        <v>122</v>
      </c>
    </row>
    <row r="63" s="1" customFormat="1" ht="62" hidden="1" customHeight="1" spans="1:14">
      <c r="A63" s="19">
        <v>13</v>
      </c>
      <c r="B63" s="23">
        <v>57</v>
      </c>
      <c r="C63" s="46">
        <v>2022</v>
      </c>
      <c r="D63" s="46" t="s">
        <v>119</v>
      </c>
      <c r="E63" s="46" t="s">
        <v>148</v>
      </c>
      <c r="F63" s="25" t="s">
        <v>20</v>
      </c>
      <c r="G63" s="47">
        <v>500</v>
      </c>
      <c r="H63" s="46" t="s">
        <v>149</v>
      </c>
      <c r="I63" s="19" t="s">
        <v>22</v>
      </c>
      <c r="J63" s="23"/>
      <c r="K63" s="23"/>
      <c r="L63" s="46">
        <v>500</v>
      </c>
      <c r="M63" s="64">
        <f t="shared" si="1"/>
        <v>1</v>
      </c>
      <c r="N63" s="23"/>
    </row>
    <row r="64" s="1" customFormat="1" ht="36" hidden="1" spans="1:14">
      <c r="A64" s="19">
        <v>14</v>
      </c>
      <c r="B64" s="23">
        <v>58</v>
      </c>
      <c r="C64" s="46">
        <v>2022</v>
      </c>
      <c r="D64" s="46" t="s">
        <v>119</v>
      </c>
      <c r="E64" s="46" t="s">
        <v>150</v>
      </c>
      <c r="F64" s="25" t="s">
        <v>20</v>
      </c>
      <c r="G64" s="47">
        <v>150</v>
      </c>
      <c r="H64" s="46" t="s">
        <v>151</v>
      </c>
      <c r="I64" s="19" t="s">
        <v>22</v>
      </c>
      <c r="J64" s="23"/>
      <c r="K64" s="23"/>
      <c r="L64" s="46">
        <v>150</v>
      </c>
      <c r="M64" s="64">
        <f t="shared" si="1"/>
        <v>1</v>
      </c>
      <c r="N64" s="23"/>
    </row>
    <row r="65" s="1" customFormat="1" ht="36" hidden="1" spans="1:14">
      <c r="A65" s="19">
        <v>15</v>
      </c>
      <c r="B65" s="23">
        <v>59</v>
      </c>
      <c r="C65" s="46">
        <v>2022</v>
      </c>
      <c r="D65" s="46" t="s">
        <v>119</v>
      </c>
      <c r="E65" s="46" t="s">
        <v>152</v>
      </c>
      <c r="F65" s="25" t="s">
        <v>20</v>
      </c>
      <c r="G65" s="79">
        <v>450</v>
      </c>
      <c r="H65" s="46" t="s">
        <v>153</v>
      </c>
      <c r="I65" s="19" t="s">
        <v>22</v>
      </c>
      <c r="J65" s="23"/>
      <c r="K65" s="23"/>
      <c r="L65" s="77">
        <v>450</v>
      </c>
      <c r="M65" s="64">
        <f t="shared" si="1"/>
        <v>1</v>
      </c>
      <c r="N65" s="23"/>
    </row>
    <row r="66" s="1" customFormat="1" ht="48" hidden="1" spans="1:14">
      <c r="A66" s="19">
        <v>16</v>
      </c>
      <c r="B66" s="23">
        <v>60</v>
      </c>
      <c r="C66" s="46">
        <v>2022</v>
      </c>
      <c r="D66" s="46" t="s">
        <v>119</v>
      </c>
      <c r="E66" s="46" t="s">
        <v>154</v>
      </c>
      <c r="F66" s="25" t="s">
        <v>54</v>
      </c>
      <c r="G66" s="79">
        <v>300</v>
      </c>
      <c r="H66" s="46" t="s">
        <v>155</v>
      </c>
      <c r="I66" s="19" t="s">
        <v>22</v>
      </c>
      <c r="J66" s="23"/>
      <c r="K66" s="23"/>
      <c r="L66" s="77">
        <v>300</v>
      </c>
      <c r="M66" s="64">
        <f t="shared" si="1"/>
        <v>1</v>
      </c>
      <c r="N66" s="23"/>
    </row>
    <row r="67" s="1" customFormat="1" ht="48" hidden="1" spans="1:14">
      <c r="A67" s="19">
        <v>17</v>
      </c>
      <c r="B67" s="23">
        <v>61</v>
      </c>
      <c r="C67" s="46">
        <v>2022</v>
      </c>
      <c r="D67" s="46" t="s">
        <v>119</v>
      </c>
      <c r="E67" s="46" t="s">
        <v>156</v>
      </c>
      <c r="F67" s="25" t="s">
        <v>54</v>
      </c>
      <c r="G67" s="52">
        <v>301.6</v>
      </c>
      <c r="H67" s="46" t="s">
        <v>157</v>
      </c>
      <c r="I67" s="19" t="s">
        <v>22</v>
      </c>
      <c r="J67" s="23"/>
      <c r="K67" s="23"/>
      <c r="L67" s="19">
        <v>301.6</v>
      </c>
      <c r="M67" s="64">
        <f t="shared" si="1"/>
        <v>1</v>
      </c>
      <c r="N67" s="23"/>
    </row>
    <row r="68" s="1" customFormat="1" ht="24" hidden="1" spans="1:14">
      <c r="A68" s="19">
        <v>18</v>
      </c>
      <c r="B68" s="23">
        <v>62</v>
      </c>
      <c r="C68" s="46">
        <v>2022</v>
      </c>
      <c r="D68" s="46" t="s">
        <v>119</v>
      </c>
      <c r="E68" s="46" t="s">
        <v>158</v>
      </c>
      <c r="F68" s="25" t="s">
        <v>20</v>
      </c>
      <c r="G68" s="47">
        <v>150</v>
      </c>
      <c r="H68" s="46" t="s">
        <v>159</v>
      </c>
      <c r="I68" s="19" t="s">
        <v>22</v>
      </c>
      <c r="J68" s="23"/>
      <c r="K68" s="23"/>
      <c r="L68" s="77">
        <v>150</v>
      </c>
      <c r="M68" s="64">
        <f t="shared" si="1"/>
        <v>1</v>
      </c>
      <c r="N68" s="23"/>
    </row>
    <row r="69" s="1" customFormat="1" ht="48" hidden="1" spans="1:14">
      <c r="A69" s="19">
        <v>19</v>
      </c>
      <c r="B69" s="23">
        <v>63</v>
      </c>
      <c r="C69" s="46">
        <v>2022</v>
      </c>
      <c r="D69" s="46" t="s">
        <v>119</v>
      </c>
      <c r="E69" s="46" t="s">
        <v>160</v>
      </c>
      <c r="F69" s="25" t="s">
        <v>20</v>
      </c>
      <c r="G69" s="47">
        <v>100</v>
      </c>
      <c r="H69" s="46" t="s">
        <v>161</v>
      </c>
      <c r="I69" s="90" t="s">
        <v>22</v>
      </c>
      <c r="J69" s="91"/>
      <c r="K69" s="91"/>
      <c r="L69" s="77">
        <v>100</v>
      </c>
      <c r="M69" s="92">
        <f t="shared" si="1"/>
        <v>1</v>
      </c>
      <c r="N69" s="91"/>
    </row>
    <row r="70" s="1" customFormat="1" ht="24" hidden="1" spans="1:14">
      <c r="A70" s="19">
        <v>20</v>
      </c>
      <c r="B70" s="23">
        <v>64</v>
      </c>
      <c r="C70" s="46">
        <v>2022</v>
      </c>
      <c r="D70" s="46" t="s">
        <v>130</v>
      </c>
      <c r="E70" s="46" t="s">
        <v>162</v>
      </c>
      <c r="F70" s="25" t="s">
        <v>54</v>
      </c>
      <c r="G70" s="47">
        <v>90</v>
      </c>
      <c r="H70" s="46" t="s">
        <v>163</v>
      </c>
      <c r="I70" s="19" t="s">
        <v>22</v>
      </c>
      <c r="J70" s="23"/>
      <c r="K70" s="23"/>
      <c r="L70" s="19">
        <v>90</v>
      </c>
      <c r="M70" s="64">
        <f t="shared" si="1"/>
        <v>1</v>
      </c>
      <c r="N70" s="23"/>
    </row>
    <row r="71" s="1" customFormat="1" ht="24" hidden="1" spans="1:14">
      <c r="A71" s="19">
        <v>21</v>
      </c>
      <c r="B71" s="23">
        <v>65</v>
      </c>
      <c r="C71" s="46">
        <v>2022</v>
      </c>
      <c r="D71" s="46" t="s">
        <v>119</v>
      </c>
      <c r="E71" s="46" t="s">
        <v>164</v>
      </c>
      <c r="F71" s="25" t="s">
        <v>20</v>
      </c>
      <c r="G71" s="47">
        <v>98.5</v>
      </c>
      <c r="H71" s="46" t="s">
        <v>165</v>
      </c>
      <c r="I71" s="19" t="s">
        <v>22</v>
      </c>
      <c r="J71" s="23"/>
      <c r="K71" s="23"/>
      <c r="L71" s="19">
        <v>98.5</v>
      </c>
      <c r="M71" s="64">
        <f t="shared" si="1"/>
        <v>1</v>
      </c>
      <c r="N71" s="23"/>
    </row>
    <row r="72" s="1" customFormat="1" ht="24" hidden="1" spans="1:14">
      <c r="A72" s="19">
        <v>22</v>
      </c>
      <c r="B72" s="23">
        <v>66</v>
      </c>
      <c r="C72" s="46">
        <v>2022</v>
      </c>
      <c r="D72" s="46" t="s">
        <v>119</v>
      </c>
      <c r="E72" s="46" t="s">
        <v>166</v>
      </c>
      <c r="F72" s="25" t="s">
        <v>20</v>
      </c>
      <c r="G72" s="47">
        <v>20</v>
      </c>
      <c r="H72" s="46" t="s">
        <v>167</v>
      </c>
      <c r="I72" s="19" t="s">
        <v>22</v>
      </c>
      <c r="J72" s="23"/>
      <c r="K72" s="23"/>
      <c r="L72" s="46">
        <v>20</v>
      </c>
      <c r="M72" s="64">
        <f t="shared" si="1"/>
        <v>1</v>
      </c>
      <c r="N72" s="23"/>
    </row>
    <row r="73" s="1" customFormat="1" ht="24" hidden="1" spans="1:14">
      <c r="A73" s="19">
        <v>23</v>
      </c>
      <c r="B73" s="23">
        <v>67</v>
      </c>
      <c r="C73" s="46">
        <v>2022</v>
      </c>
      <c r="D73" s="46" t="s">
        <v>119</v>
      </c>
      <c r="E73" s="46" t="s">
        <v>168</v>
      </c>
      <c r="F73" s="25" t="s">
        <v>54</v>
      </c>
      <c r="G73" s="47">
        <v>300</v>
      </c>
      <c r="H73" s="46" t="s">
        <v>169</v>
      </c>
      <c r="I73" s="19" t="s">
        <v>22</v>
      </c>
      <c r="J73" s="23"/>
      <c r="K73" s="23"/>
      <c r="L73" s="77">
        <v>300</v>
      </c>
      <c r="M73" s="64">
        <f t="shared" si="1"/>
        <v>1</v>
      </c>
      <c r="N73" s="19" t="s">
        <v>122</v>
      </c>
    </row>
    <row r="74" s="1" customFormat="1" ht="36" hidden="1" spans="1:14">
      <c r="A74" s="19">
        <v>24</v>
      </c>
      <c r="B74" s="23">
        <v>68</v>
      </c>
      <c r="C74" s="46">
        <v>2022</v>
      </c>
      <c r="D74" s="46" t="s">
        <v>130</v>
      </c>
      <c r="E74" s="46" t="s">
        <v>170</v>
      </c>
      <c r="F74" s="25" t="s">
        <v>20</v>
      </c>
      <c r="G74" s="52">
        <v>60</v>
      </c>
      <c r="H74" s="46" t="s">
        <v>171</v>
      </c>
      <c r="I74" s="19" t="s">
        <v>22</v>
      </c>
      <c r="J74" s="23"/>
      <c r="K74" s="23"/>
      <c r="L74" s="37">
        <v>60</v>
      </c>
      <c r="M74" s="64">
        <f t="shared" si="1"/>
        <v>1</v>
      </c>
      <c r="N74" s="23"/>
    </row>
    <row r="75" s="1" customFormat="1" ht="24" hidden="1" spans="1:14">
      <c r="A75" s="19">
        <v>25</v>
      </c>
      <c r="B75" s="23">
        <v>69</v>
      </c>
      <c r="C75" s="46">
        <v>2022</v>
      </c>
      <c r="D75" s="46" t="s">
        <v>130</v>
      </c>
      <c r="E75" s="46" t="s">
        <v>172</v>
      </c>
      <c r="F75" s="25" t="s">
        <v>20</v>
      </c>
      <c r="G75" s="52">
        <v>75</v>
      </c>
      <c r="H75" s="46" t="s">
        <v>173</v>
      </c>
      <c r="I75" s="19" t="s">
        <v>22</v>
      </c>
      <c r="J75" s="23"/>
      <c r="K75" s="46"/>
      <c r="L75" s="37">
        <v>75</v>
      </c>
      <c r="M75" s="64">
        <f t="shared" ref="M75:M101" si="2">L75/G75</f>
        <v>1</v>
      </c>
      <c r="N75" s="23"/>
    </row>
    <row r="76" s="1" customFormat="1" ht="60" hidden="1" spans="1:14">
      <c r="A76" s="19">
        <v>26</v>
      </c>
      <c r="B76" s="23">
        <v>70</v>
      </c>
      <c r="C76" s="46">
        <v>2022</v>
      </c>
      <c r="D76" s="46" t="s">
        <v>174</v>
      </c>
      <c r="E76" s="46" t="s">
        <v>175</v>
      </c>
      <c r="F76" s="25" t="s">
        <v>20</v>
      </c>
      <c r="G76" s="52">
        <v>150</v>
      </c>
      <c r="H76" s="46" t="s">
        <v>176</v>
      </c>
      <c r="I76" s="19" t="s">
        <v>22</v>
      </c>
      <c r="J76" s="46"/>
      <c r="K76" s="46"/>
      <c r="L76" s="93">
        <v>150</v>
      </c>
      <c r="M76" s="64">
        <f t="shared" si="2"/>
        <v>1</v>
      </c>
      <c r="N76" s="23"/>
    </row>
    <row r="77" s="1" customFormat="1" ht="36" hidden="1" spans="1:14">
      <c r="A77" s="19">
        <v>27</v>
      </c>
      <c r="B77" s="23">
        <v>71</v>
      </c>
      <c r="C77" s="46">
        <v>2022</v>
      </c>
      <c r="D77" s="46" t="s">
        <v>177</v>
      </c>
      <c r="E77" s="46" t="s">
        <v>178</v>
      </c>
      <c r="F77" s="25" t="s">
        <v>20</v>
      </c>
      <c r="G77" s="52">
        <v>50</v>
      </c>
      <c r="H77" s="46" t="s">
        <v>179</v>
      </c>
      <c r="I77" s="19" t="s">
        <v>22</v>
      </c>
      <c r="J77" s="46"/>
      <c r="K77" s="46"/>
      <c r="L77" s="37">
        <v>50</v>
      </c>
      <c r="M77" s="64">
        <f t="shared" si="2"/>
        <v>1</v>
      </c>
      <c r="N77" s="23"/>
    </row>
    <row r="78" s="1" customFormat="1" ht="24" hidden="1" spans="1:14">
      <c r="A78" s="19">
        <v>28</v>
      </c>
      <c r="B78" s="23">
        <v>72</v>
      </c>
      <c r="C78" s="46">
        <v>2022</v>
      </c>
      <c r="D78" s="46" t="s">
        <v>119</v>
      </c>
      <c r="E78" s="46" t="s">
        <v>180</v>
      </c>
      <c r="F78" s="25" t="s">
        <v>20</v>
      </c>
      <c r="G78" s="47">
        <v>100</v>
      </c>
      <c r="H78" s="46" t="s">
        <v>181</v>
      </c>
      <c r="I78" s="19" t="s">
        <v>22</v>
      </c>
      <c r="J78" s="23"/>
      <c r="K78" s="23"/>
      <c r="L78" s="19">
        <v>100</v>
      </c>
      <c r="M78" s="64">
        <f t="shared" si="2"/>
        <v>1</v>
      </c>
      <c r="N78" s="23"/>
    </row>
    <row r="79" s="1" customFormat="1" ht="72" hidden="1" spans="1:14">
      <c r="A79" s="19">
        <v>29</v>
      </c>
      <c r="B79" s="23">
        <v>73</v>
      </c>
      <c r="C79" s="46">
        <v>2022</v>
      </c>
      <c r="D79" s="46" t="s">
        <v>130</v>
      </c>
      <c r="E79" s="46" t="s">
        <v>182</v>
      </c>
      <c r="F79" s="25" t="s">
        <v>20</v>
      </c>
      <c r="G79" s="47">
        <v>30</v>
      </c>
      <c r="H79" s="46" t="s">
        <v>183</v>
      </c>
      <c r="I79" s="19" t="s">
        <v>22</v>
      </c>
      <c r="J79" s="23"/>
      <c r="K79" s="23"/>
      <c r="L79" s="46">
        <v>30</v>
      </c>
      <c r="M79" s="64">
        <f t="shared" si="2"/>
        <v>1</v>
      </c>
      <c r="N79" s="23"/>
    </row>
    <row r="80" s="1" customFormat="1" ht="48" hidden="1" spans="1:14">
      <c r="A80" s="19">
        <v>30</v>
      </c>
      <c r="B80" s="23">
        <v>74</v>
      </c>
      <c r="C80" s="46">
        <v>2022</v>
      </c>
      <c r="D80" s="46" t="s">
        <v>130</v>
      </c>
      <c r="E80" s="46" t="s">
        <v>184</v>
      </c>
      <c r="F80" s="25" t="s">
        <v>54</v>
      </c>
      <c r="G80" s="47">
        <v>100</v>
      </c>
      <c r="H80" s="46" t="s">
        <v>185</v>
      </c>
      <c r="I80" s="19" t="s">
        <v>22</v>
      </c>
      <c r="J80" s="23"/>
      <c r="K80" s="23"/>
      <c r="L80" s="46">
        <v>100</v>
      </c>
      <c r="M80" s="64">
        <f t="shared" si="2"/>
        <v>1</v>
      </c>
      <c r="N80" s="23"/>
    </row>
    <row r="81" s="1" customFormat="1" ht="36" hidden="1" spans="1:14">
      <c r="A81" s="19">
        <v>31</v>
      </c>
      <c r="B81" s="23">
        <v>75</v>
      </c>
      <c r="C81" s="46">
        <v>2022</v>
      </c>
      <c r="D81" s="46" t="s">
        <v>119</v>
      </c>
      <c r="E81" s="46" t="s">
        <v>186</v>
      </c>
      <c r="F81" s="25" t="s">
        <v>54</v>
      </c>
      <c r="G81" s="47">
        <v>50</v>
      </c>
      <c r="H81" s="46" t="s">
        <v>187</v>
      </c>
      <c r="I81" s="19" t="s">
        <v>22</v>
      </c>
      <c r="J81" s="23"/>
      <c r="K81" s="23"/>
      <c r="L81" s="19">
        <v>50</v>
      </c>
      <c r="M81" s="64">
        <f t="shared" si="2"/>
        <v>1</v>
      </c>
      <c r="N81" s="23"/>
    </row>
    <row r="82" s="1" customFormat="1" ht="36" hidden="1" spans="1:14">
      <c r="A82" s="19">
        <v>32</v>
      </c>
      <c r="B82" s="23">
        <v>76</v>
      </c>
      <c r="C82" s="46">
        <v>2022</v>
      </c>
      <c r="D82" s="46" t="s">
        <v>177</v>
      </c>
      <c r="E82" s="46" t="s">
        <v>188</v>
      </c>
      <c r="F82" s="25" t="s">
        <v>20</v>
      </c>
      <c r="G82" s="47">
        <v>80</v>
      </c>
      <c r="H82" s="46" t="s">
        <v>189</v>
      </c>
      <c r="I82" s="19" t="s">
        <v>22</v>
      </c>
      <c r="J82" s="23"/>
      <c r="K82" s="46"/>
      <c r="L82" s="46">
        <v>80</v>
      </c>
      <c r="M82" s="64">
        <f t="shared" si="2"/>
        <v>1</v>
      </c>
      <c r="N82" s="23"/>
    </row>
    <row r="83" s="1" customFormat="1" ht="24" hidden="1" spans="1:14">
      <c r="A83" s="19">
        <v>33</v>
      </c>
      <c r="B83" s="23">
        <v>77</v>
      </c>
      <c r="C83" s="46">
        <v>2022</v>
      </c>
      <c r="D83" s="46" t="s">
        <v>177</v>
      </c>
      <c r="E83" s="46" t="s">
        <v>190</v>
      </c>
      <c r="F83" s="25" t="s">
        <v>20</v>
      </c>
      <c r="G83" s="52">
        <v>153</v>
      </c>
      <c r="H83" s="46" t="s">
        <v>191</v>
      </c>
      <c r="I83" s="19" t="s">
        <v>22</v>
      </c>
      <c r="J83" s="23"/>
      <c r="K83" s="23"/>
      <c r="L83" s="19">
        <v>153</v>
      </c>
      <c r="M83" s="64">
        <f t="shared" si="2"/>
        <v>1</v>
      </c>
      <c r="N83" s="46" t="s">
        <v>192</v>
      </c>
    </row>
    <row r="84" s="1" customFormat="1" ht="60" hidden="1" spans="1:14">
      <c r="A84" s="19">
        <v>34</v>
      </c>
      <c r="B84" s="23">
        <v>78</v>
      </c>
      <c r="C84" s="46">
        <v>2022</v>
      </c>
      <c r="D84" s="46" t="s">
        <v>177</v>
      </c>
      <c r="E84" s="46" t="s">
        <v>193</v>
      </c>
      <c r="F84" s="25" t="s">
        <v>20</v>
      </c>
      <c r="G84" s="52">
        <v>80</v>
      </c>
      <c r="H84" s="46" t="s">
        <v>194</v>
      </c>
      <c r="I84" s="19" t="s">
        <v>22</v>
      </c>
      <c r="J84" s="23"/>
      <c r="K84" s="23"/>
      <c r="L84" s="19">
        <v>80</v>
      </c>
      <c r="M84" s="64">
        <f t="shared" si="2"/>
        <v>1</v>
      </c>
      <c r="N84" s="23"/>
    </row>
    <row r="85" s="1" customFormat="1" ht="36" hidden="1" spans="1:14">
      <c r="A85" s="19">
        <v>35</v>
      </c>
      <c r="B85" s="23">
        <v>79</v>
      </c>
      <c r="C85" s="46">
        <v>2022</v>
      </c>
      <c r="D85" s="46" t="s">
        <v>130</v>
      </c>
      <c r="E85" s="46" t="s">
        <v>195</v>
      </c>
      <c r="F85" s="25" t="s">
        <v>54</v>
      </c>
      <c r="G85" s="47">
        <v>80</v>
      </c>
      <c r="H85" s="46" t="s">
        <v>196</v>
      </c>
      <c r="I85" s="19" t="s">
        <v>22</v>
      </c>
      <c r="J85" s="23"/>
      <c r="K85" s="23"/>
      <c r="L85" s="19">
        <v>80</v>
      </c>
      <c r="M85" s="64">
        <f t="shared" si="2"/>
        <v>1</v>
      </c>
      <c r="N85" s="23"/>
    </row>
    <row r="86" s="1" customFormat="1" ht="60" hidden="1" spans="1:14">
      <c r="A86" s="19">
        <v>36</v>
      </c>
      <c r="B86" s="23">
        <v>80</v>
      </c>
      <c r="C86" s="46">
        <v>2022</v>
      </c>
      <c r="D86" s="46" t="s">
        <v>177</v>
      </c>
      <c r="E86" s="46" t="s">
        <v>197</v>
      </c>
      <c r="F86" s="25" t="s">
        <v>20</v>
      </c>
      <c r="G86" s="47">
        <v>100</v>
      </c>
      <c r="H86" s="46" t="s">
        <v>198</v>
      </c>
      <c r="I86" s="19" t="s">
        <v>22</v>
      </c>
      <c r="J86" s="23"/>
      <c r="K86" s="23"/>
      <c r="L86" s="19">
        <v>100</v>
      </c>
      <c r="M86" s="64">
        <f t="shared" si="2"/>
        <v>1</v>
      </c>
      <c r="N86" s="23"/>
    </row>
    <row r="87" s="1" customFormat="1" ht="36" hidden="1" spans="1:14">
      <c r="A87" s="19">
        <v>37</v>
      </c>
      <c r="B87" s="23">
        <v>81</v>
      </c>
      <c r="C87" s="46">
        <v>2022</v>
      </c>
      <c r="D87" s="46" t="s">
        <v>177</v>
      </c>
      <c r="E87" s="46" t="s">
        <v>199</v>
      </c>
      <c r="F87" s="25" t="s">
        <v>20</v>
      </c>
      <c r="G87" s="47">
        <v>224.368</v>
      </c>
      <c r="H87" s="46" t="s">
        <v>200</v>
      </c>
      <c r="I87" s="19" t="s">
        <v>22</v>
      </c>
      <c r="J87" s="23"/>
      <c r="K87" s="23"/>
      <c r="L87" s="94">
        <v>224.368</v>
      </c>
      <c r="M87" s="64">
        <f t="shared" si="2"/>
        <v>1</v>
      </c>
      <c r="N87" s="46" t="s">
        <v>201</v>
      </c>
    </row>
    <row r="88" s="1" customFormat="1" ht="37.5" hidden="1" spans="1:14">
      <c r="A88" s="19">
        <v>38</v>
      </c>
      <c r="B88" s="23">
        <v>82</v>
      </c>
      <c r="C88" s="46">
        <v>2022</v>
      </c>
      <c r="D88" s="46" t="s">
        <v>177</v>
      </c>
      <c r="E88" s="46" t="s">
        <v>202</v>
      </c>
      <c r="F88" s="25" t="s">
        <v>20</v>
      </c>
      <c r="G88" s="47">
        <v>93.6056</v>
      </c>
      <c r="H88" s="46" t="s">
        <v>203</v>
      </c>
      <c r="I88" s="19" t="s">
        <v>22</v>
      </c>
      <c r="J88" s="23"/>
      <c r="K88" s="23"/>
      <c r="L88" s="94">
        <v>93.6056</v>
      </c>
      <c r="M88" s="64">
        <f t="shared" si="2"/>
        <v>1</v>
      </c>
      <c r="N88" s="46" t="s">
        <v>204</v>
      </c>
    </row>
    <row r="89" s="1" customFormat="1" ht="72" hidden="1" spans="1:14">
      <c r="A89" s="19">
        <v>39</v>
      </c>
      <c r="B89" s="23">
        <v>83</v>
      </c>
      <c r="C89" s="46">
        <v>2022</v>
      </c>
      <c r="D89" s="46" t="s">
        <v>177</v>
      </c>
      <c r="E89" s="46" t="s">
        <v>123</v>
      </c>
      <c r="F89" s="25" t="s">
        <v>20</v>
      </c>
      <c r="G89" s="47">
        <v>20.0264</v>
      </c>
      <c r="H89" s="46" t="s">
        <v>205</v>
      </c>
      <c r="I89" s="19" t="s">
        <v>22</v>
      </c>
      <c r="J89" s="23"/>
      <c r="K89" s="23"/>
      <c r="L89" s="94">
        <v>20.0264</v>
      </c>
      <c r="M89" s="64">
        <f t="shared" si="2"/>
        <v>1</v>
      </c>
      <c r="N89" s="46" t="s">
        <v>206</v>
      </c>
    </row>
    <row r="90" s="1" customFormat="1" ht="60" hidden="1" spans="1:14">
      <c r="A90" s="19">
        <v>40</v>
      </c>
      <c r="B90" s="23">
        <v>84</v>
      </c>
      <c r="C90" s="25">
        <v>2022</v>
      </c>
      <c r="D90" s="25" t="s">
        <v>207</v>
      </c>
      <c r="E90" s="25" t="s">
        <v>208</v>
      </c>
      <c r="F90" s="25" t="s">
        <v>20</v>
      </c>
      <c r="G90" s="80">
        <v>80</v>
      </c>
      <c r="H90" s="25" t="s">
        <v>209</v>
      </c>
      <c r="I90" s="19" t="s">
        <v>22</v>
      </c>
      <c r="J90" s="23"/>
      <c r="K90" s="23"/>
      <c r="L90" s="65">
        <v>80</v>
      </c>
      <c r="M90" s="64">
        <f t="shared" si="2"/>
        <v>1</v>
      </c>
      <c r="N90" s="23"/>
    </row>
    <row r="91" s="1" customFormat="1" ht="48" hidden="1" spans="1:14">
      <c r="A91" s="19">
        <v>41</v>
      </c>
      <c r="B91" s="23">
        <v>85</v>
      </c>
      <c r="C91" s="25">
        <v>2022</v>
      </c>
      <c r="D91" s="25" t="s">
        <v>207</v>
      </c>
      <c r="E91" s="81" t="s">
        <v>210</v>
      </c>
      <c r="F91" s="25" t="s">
        <v>54</v>
      </c>
      <c r="G91" s="30">
        <v>35</v>
      </c>
      <c r="H91" s="25" t="s">
        <v>211</v>
      </c>
      <c r="I91" s="19" t="s">
        <v>22</v>
      </c>
      <c r="J91" s="23"/>
      <c r="K91" s="23"/>
      <c r="L91" s="65">
        <v>35</v>
      </c>
      <c r="M91" s="64">
        <f t="shared" si="2"/>
        <v>1</v>
      </c>
      <c r="N91" s="23"/>
    </row>
    <row r="92" s="1" customFormat="1" ht="48" hidden="1" spans="1:14">
      <c r="A92" s="19">
        <v>42</v>
      </c>
      <c r="B92" s="23">
        <v>86</v>
      </c>
      <c r="C92" s="25">
        <v>2022</v>
      </c>
      <c r="D92" s="25" t="s">
        <v>207</v>
      </c>
      <c r="E92" s="81" t="s">
        <v>212</v>
      </c>
      <c r="F92" s="25" t="s">
        <v>20</v>
      </c>
      <c r="G92" s="30">
        <v>35</v>
      </c>
      <c r="H92" s="82" t="s">
        <v>213</v>
      </c>
      <c r="I92" s="19" t="s">
        <v>22</v>
      </c>
      <c r="J92" s="23"/>
      <c r="K92" s="23"/>
      <c r="L92" s="65">
        <v>35</v>
      </c>
      <c r="M92" s="64">
        <f t="shared" si="2"/>
        <v>1</v>
      </c>
      <c r="N92" s="23"/>
    </row>
    <row r="93" s="1" customFormat="1" ht="48" hidden="1" spans="1:14">
      <c r="A93" s="19">
        <v>43</v>
      </c>
      <c r="B93" s="23">
        <v>87</v>
      </c>
      <c r="C93" s="25">
        <v>2022</v>
      </c>
      <c r="D93" s="25" t="s">
        <v>214</v>
      </c>
      <c r="E93" s="81" t="s">
        <v>215</v>
      </c>
      <c r="F93" s="25" t="s">
        <v>54</v>
      </c>
      <c r="G93" s="30">
        <v>100</v>
      </c>
      <c r="H93" s="82" t="s">
        <v>216</v>
      </c>
      <c r="I93" s="19" t="s">
        <v>22</v>
      </c>
      <c r="J93" s="23"/>
      <c r="K93" s="23"/>
      <c r="L93" s="65">
        <v>100</v>
      </c>
      <c r="M93" s="64">
        <f t="shared" si="2"/>
        <v>1</v>
      </c>
      <c r="N93" s="23"/>
    </row>
    <row r="94" s="1" customFormat="1" ht="36" hidden="1" spans="1:14">
      <c r="A94" s="19">
        <v>44</v>
      </c>
      <c r="B94" s="23">
        <v>88</v>
      </c>
      <c r="C94" s="25">
        <v>2022</v>
      </c>
      <c r="D94" s="25" t="s">
        <v>217</v>
      </c>
      <c r="E94" s="25" t="s">
        <v>218</v>
      </c>
      <c r="F94" s="25" t="s">
        <v>20</v>
      </c>
      <c r="G94" s="30">
        <v>120</v>
      </c>
      <c r="H94" s="25" t="s">
        <v>219</v>
      </c>
      <c r="I94" s="19" t="s">
        <v>22</v>
      </c>
      <c r="J94" s="23"/>
      <c r="K94" s="23"/>
      <c r="L94" s="65">
        <v>120</v>
      </c>
      <c r="M94" s="64">
        <f t="shared" si="2"/>
        <v>1</v>
      </c>
      <c r="N94" s="23"/>
    </row>
    <row r="95" s="3" customFormat="1" ht="36" hidden="1" spans="1:14">
      <c r="A95" s="19">
        <v>45</v>
      </c>
      <c r="B95" s="23">
        <v>89</v>
      </c>
      <c r="C95" s="46">
        <v>2022</v>
      </c>
      <c r="D95" s="46" t="s">
        <v>220</v>
      </c>
      <c r="E95" s="46" t="s">
        <v>221</v>
      </c>
      <c r="F95" s="25" t="s">
        <v>30</v>
      </c>
      <c r="G95" s="47">
        <v>400</v>
      </c>
      <c r="H95" s="46" t="s">
        <v>222</v>
      </c>
      <c r="I95" s="19" t="s">
        <v>22</v>
      </c>
      <c r="J95" s="19"/>
      <c r="K95" s="19"/>
      <c r="L95" s="19">
        <v>400</v>
      </c>
      <c r="M95" s="95">
        <f t="shared" si="2"/>
        <v>1</v>
      </c>
      <c r="N95" s="19"/>
    </row>
    <row r="96" s="3" customFormat="1" ht="24" hidden="1" customHeight="1" spans="1:14">
      <c r="A96" s="19" t="s">
        <v>223</v>
      </c>
      <c r="B96" s="19"/>
      <c r="C96" s="19"/>
      <c r="D96" s="19"/>
      <c r="E96" s="19"/>
      <c r="F96" s="19"/>
      <c r="G96" s="47">
        <f>SUM(G51:G95)</f>
        <v>6862</v>
      </c>
      <c r="H96" s="46"/>
      <c r="I96" s="19"/>
      <c r="J96" s="19"/>
      <c r="K96" s="19"/>
      <c r="L96" s="19"/>
      <c r="M96" s="95"/>
      <c r="N96" s="19"/>
    </row>
    <row r="97" s="3" customFormat="1" ht="72" hidden="1" customHeight="1" spans="1:14">
      <c r="A97" s="83">
        <v>1</v>
      </c>
      <c r="B97" s="84">
        <v>90</v>
      </c>
      <c r="C97" s="83">
        <v>2023</v>
      </c>
      <c r="D97" s="49" t="s">
        <v>224</v>
      </c>
      <c r="E97" s="85" t="s">
        <v>225</v>
      </c>
      <c r="F97" s="63" t="s">
        <v>30</v>
      </c>
      <c r="G97" s="46">
        <v>880.31</v>
      </c>
      <c r="H97" s="86" t="s">
        <v>226</v>
      </c>
      <c r="I97" s="46" t="s">
        <v>22</v>
      </c>
      <c r="J97" s="46"/>
      <c r="K97" s="46"/>
      <c r="L97" s="19">
        <v>1144.31</v>
      </c>
      <c r="M97" s="95">
        <f>L97/G97</f>
        <v>1.29989435539753</v>
      </c>
      <c r="N97" s="46" t="s">
        <v>227</v>
      </c>
    </row>
    <row r="98" s="3" customFormat="1" ht="31" hidden="1" customHeight="1" spans="1:14">
      <c r="A98" s="87"/>
      <c r="B98" s="48"/>
      <c r="C98" s="87"/>
      <c r="D98" s="49" t="s">
        <v>228</v>
      </c>
      <c r="E98" s="49"/>
      <c r="F98" s="71"/>
      <c r="G98" s="47">
        <v>264</v>
      </c>
      <c r="H98" s="49"/>
      <c r="I98" s="46"/>
      <c r="J98" s="46"/>
      <c r="K98" s="46"/>
      <c r="L98" s="19"/>
      <c r="M98" s="95"/>
      <c r="N98" s="19"/>
    </row>
    <row r="99" s="3" customFormat="1" ht="54" hidden="1" customHeight="1" spans="1:14">
      <c r="A99" s="19">
        <v>2</v>
      </c>
      <c r="B99" s="23">
        <v>91</v>
      </c>
      <c r="C99" s="19">
        <v>2023</v>
      </c>
      <c r="D99" s="46" t="s">
        <v>228</v>
      </c>
      <c r="E99" s="46" t="s">
        <v>229</v>
      </c>
      <c r="F99" s="25" t="s">
        <v>30</v>
      </c>
      <c r="G99" s="47">
        <v>36</v>
      </c>
      <c r="H99" s="46" t="s">
        <v>230</v>
      </c>
      <c r="I99" s="46" t="s">
        <v>22</v>
      </c>
      <c r="J99" s="46"/>
      <c r="K99" s="46"/>
      <c r="L99" s="19">
        <v>36</v>
      </c>
      <c r="M99" s="95">
        <f>L99/G99</f>
        <v>1</v>
      </c>
      <c r="N99" s="19"/>
    </row>
    <row r="100" s="3" customFormat="1" ht="129" hidden="1" customHeight="1" spans="1:14">
      <c r="A100" s="88">
        <v>3</v>
      </c>
      <c r="B100" s="89">
        <v>92</v>
      </c>
      <c r="C100" s="88">
        <v>2023</v>
      </c>
      <c r="D100" s="46" t="s">
        <v>224</v>
      </c>
      <c r="E100" s="86" t="s">
        <v>231</v>
      </c>
      <c r="F100" s="63" t="s">
        <v>20</v>
      </c>
      <c r="G100" s="47">
        <v>280</v>
      </c>
      <c r="H100" s="86" t="s">
        <v>124</v>
      </c>
      <c r="I100" s="46" t="s">
        <v>22</v>
      </c>
      <c r="J100" s="46"/>
      <c r="K100" s="46"/>
      <c r="L100" s="46">
        <v>346.513361</v>
      </c>
      <c r="M100" s="95">
        <f>L100/G100</f>
        <v>1.23754771785714</v>
      </c>
      <c r="N100" s="86" t="s">
        <v>232</v>
      </c>
    </row>
    <row r="101" s="3" customFormat="1" ht="47" hidden="1" customHeight="1" spans="1:203">
      <c r="A101" s="83"/>
      <c r="B101" s="84"/>
      <c r="C101" s="83"/>
      <c r="D101" s="46" t="s">
        <v>224</v>
      </c>
      <c r="E101" s="85"/>
      <c r="F101" s="67"/>
      <c r="G101" s="52">
        <v>45.88096</v>
      </c>
      <c r="H101" s="85"/>
      <c r="I101" s="46"/>
      <c r="J101" s="46"/>
      <c r="K101" s="46"/>
      <c r="L101" s="46"/>
      <c r="M101" s="95"/>
      <c r="N101" s="85"/>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6"/>
      <c r="BR101" s="96"/>
      <c r="BS101" s="96"/>
      <c r="BT101" s="96"/>
      <c r="BU101" s="96"/>
      <c r="BV101" s="96"/>
      <c r="BW101" s="96"/>
      <c r="BX101" s="96"/>
      <c r="BY101" s="96"/>
      <c r="BZ101" s="96"/>
      <c r="CA101" s="96"/>
      <c r="CB101" s="96"/>
      <c r="CC101" s="96"/>
      <c r="CD101" s="96"/>
      <c r="CE101" s="96"/>
      <c r="CF101" s="96"/>
      <c r="CG101" s="96"/>
      <c r="CH101" s="96"/>
      <c r="CI101" s="96"/>
      <c r="CJ101" s="96"/>
      <c r="CK101" s="96"/>
      <c r="CL101" s="96"/>
      <c r="CM101" s="96"/>
      <c r="CN101" s="96"/>
      <c r="CO101" s="96"/>
      <c r="CP101" s="96"/>
      <c r="CQ101" s="96"/>
      <c r="CR101" s="96"/>
      <c r="CS101" s="96"/>
      <c r="CT101" s="96"/>
      <c r="CU101" s="96"/>
      <c r="CV101" s="96"/>
      <c r="CW101" s="96"/>
      <c r="CX101" s="96"/>
      <c r="CY101" s="96"/>
      <c r="CZ101" s="96"/>
      <c r="DA101" s="96"/>
      <c r="DB101" s="96"/>
      <c r="DC101" s="96"/>
      <c r="DD101" s="96"/>
      <c r="DE101" s="96"/>
      <c r="DF101" s="96"/>
      <c r="DG101" s="96"/>
      <c r="DH101" s="96"/>
      <c r="DI101" s="96"/>
      <c r="DJ101" s="96"/>
      <c r="DK101" s="96"/>
      <c r="DL101" s="96"/>
      <c r="DM101" s="96"/>
      <c r="DN101" s="96"/>
      <c r="DO101" s="96"/>
      <c r="DP101" s="96"/>
      <c r="DQ101" s="96"/>
      <c r="DR101" s="96"/>
      <c r="DS101" s="96"/>
      <c r="DT101" s="96"/>
      <c r="DU101" s="96"/>
      <c r="DV101" s="96"/>
      <c r="DW101" s="96"/>
      <c r="DX101" s="96"/>
      <c r="DY101" s="96"/>
      <c r="DZ101" s="96"/>
      <c r="EA101" s="96"/>
      <c r="EB101" s="96"/>
      <c r="EC101" s="96"/>
      <c r="ED101" s="96"/>
      <c r="EE101" s="96"/>
      <c r="EF101" s="96"/>
      <c r="EG101" s="96"/>
      <c r="EH101" s="96"/>
      <c r="EI101" s="96"/>
      <c r="EJ101" s="96"/>
      <c r="EK101" s="96"/>
      <c r="EL101" s="96"/>
      <c r="EM101" s="96"/>
      <c r="EN101" s="96"/>
      <c r="EO101" s="96"/>
      <c r="EP101" s="96"/>
      <c r="EQ101" s="96"/>
      <c r="ER101" s="96"/>
      <c r="ES101" s="96"/>
      <c r="ET101" s="96"/>
      <c r="EU101" s="96"/>
      <c r="EV101" s="96"/>
      <c r="EW101" s="96"/>
      <c r="EX101" s="96"/>
      <c r="EY101" s="96"/>
      <c r="EZ101" s="96"/>
      <c r="FA101" s="96"/>
      <c r="FB101" s="96"/>
      <c r="FC101" s="96"/>
      <c r="FD101" s="96"/>
      <c r="FE101" s="96"/>
      <c r="FF101" s="96"/>
      <c r="FG101" s="96"/>
      <c r="FH101" s="96"/>
      <c r="FI101" s="96"/>
      <c r="FJ101" s="96"/>
      <c r="FK101" s="96"/>
      <c r="FL101" s="96"/>
      <c r="FM101" s="96"/>
      <c r="FN101" s="96"/>
      <c r="FO101" s="96"/>
      <c r="FP101" s="96"/>
      <c r="FQ101" s="96"/>
      <c r="FR101" s="96"/>
      <c r="FS101" s="96"/>
      <c r="FT101" s="96"/>
      <c r="FU101" s="96"/>
      <c r="FV101" s="96"/>
      <c r="FW101" s="96"/>
      <c r="FX101" s="96"/>
      <c r="FY101" s="96"/>
      <c r="FZ101" s="96"/>
      <c r="GA101" s="96"/>
      <c r="GB101" s="96"/>
      <c r="GC101" s="96"/>
      <c r="GD101" s="96"/>
      <c r="GE101" s="96"/>
      <c r="GF101" s="96"/>
      <c r="GG101" s="96"/>
      <c r="GH101" s="96"/>
      <c r="GI101" s="96"/>
      <c r="GJ101" s="96"/>
      <c r="GK101" s="96"/>
      <c r="GL101" s="96"/>
      <c r="GM101" s="96"/>
      <c r="GN101" s="96"/>
      <c r="GO101" s="96"/>
      <c r="GP101" s="96"/>
      <c r="GQ101" s="96"/>
      <c r="GR101" s="96"/>
      <c r="GS101" s="96"/>
      <c r="GT101" s="96"/>
      <c r="GU101" s="96"/>
    </row>
    <row r="102" s="3" customFormat="1" ht="47" hidden="1" customHeight="1" spans="1:203">
      <c r="A102" s="83"/>
      <c r="B102" s="84"/>
      <c r="C102" s="83"/>
      <c r="D102" s="46" t="s">
        <v>228</v>
      </c>
      <c r="E102" s="85"/>
      <c r="F102" s="67"/>
      <c r="G102" s="52">
        <v>20.632401</v>
      </c>
      <c r="H102" s="85"/>
      <c r="I102" s="46"/>
      <c r="J102" s="46"/>
      <c r="K102" s="46"/>
      <c r="L102" s="46"/>
      <c r="M102" s="95"/>
      <c r="N102" s="49"/>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6"/>
      <c r="CM102" s="96"/>
      <c r="CN102" s="96"/>
      <c r="CO102" s="96"/>
      <c r="CP102" s="96"/>
      <c r="CQ102" s="96"/>
      <c r="CR102" s="96"/>
      <c r="CS102" s="96"/>
      <c r="CT102" s="96"/>
      <c r="CU102" s="96"/>
      <c r="CV102" s="96"/>
      <c r="CW102" s="96"/>
      <c r="CX102" s="96"/>
      <c r="CY102" s="96"/>
      <c r="CZ102" s="96"/>
      <c r="DA102" s="96"/>
      <c r="DB102" s="96"/>
      <c r="DC102" s="96"/>
      <c r="DD102" s="96"/>
      <c r="DE102" s="96"/>
      <c r="DF102" s="96"/>
      <c r="DG102" s="96"/>
      <c r="DH102" s="96"/>
      <c r="DI102" s="96"/>
      <c r="DJ102" s="96"/>
      <c r="DK102" s="96"/>
      <c r="DL102" s="96"/>
      <c r="DM102" s="96"/>
      <c r="DN102" s="96"/>
      <c r="DO102" s="96"/>
      <c r="DP102" s="96"/>
      <c r="DQ102" s="96"/>
      <c r="DR102" s="96"/>
      <c r="DS102" s="96"/>
      <c r="DT102" s="96"/>
      <c r="DU102" s="96"/>
      <c r="DV102" s="96"/>
      <c r="DW102" s="96"/>
      <c r="DX102" s="96"/>
      <c r="DY102" s="96"/>
      <c r="DZ102" s="96"/>
      <c r="EA102" s="96"/>
      <c r="EB102" s="96"/>
      <c r="EC102" s="96"/>
      <c r="ED102" s="96"/>
      <c r="EE102" s="96"/>
      <c r="EF102" s="96"/>
      <c r="EG102" s="96"/>
      <c r="EH102" s="96"/>
      <c r="EI102" s="96"/>
      <c r="EJ102" s="96"/>
      <c r="EK102" s="96"/>
      <c r="EL102" s="96"/>
      <c r="EM102" s="96"/>
      <c r="EN102" s="96"/>
      <c r="EO102" s="96"/>
      <c r="EP102" s="96"/>
      <c r="EQ102" s="96"/>
      <c r="ER102" s="96"/>
      <c r="ES102" s="96"/>
      <c r="ET102" s="96"/>
      <c r="EU102" s="96"/>
      <c r="EV102" s="96"/>
      <c r="EW102" s="96"/>
      <c r="EX102" s="96"/>
      <c r="EY102" s="96"/>
      <c r="EZ102" s="96"/>
      <c r="FA102" s="96"/>
      <c r="FB102" s="96"/>
      <c r="FC102" s="96"/>
      <c r="FD102" s="96"/>
      <c r="FE102" s="96"/>
      <c r="FF102" s="96"/>
      <c r="FG102" s="96"/>
      <c r="FH102" s="96"/>
      <c r="FI102" s="96"/>
      <c r="FJ102" s="96"/>
      <c r="FK102" s="96"/>
      <c r="FL102" s="96"/>
      <c r="FM102" s="96"/>
      <c r="FN102" s="96"/>
      <c r="FO102" s="96"/>
      <c r="FP102" s="96"/>
      <c r="FQ102" s="96"/>
      <c r="FR102" s="96"/>
      <c r="FS102" s="96"/>
      <c r="FT102" s="96"/>
      <c r="FU102" s="96"/>
      <c r="FV102" s="96"/>
      <c r="FW102" s="96"/>
      <c r="FX102" s="96"/>
      <c r="FY102" s="96"/>
      <c r="FZ102" s="96"/>
      <c r="GA102" s="96"/>
      <c r="GB102" s="96"/>
      <c r="GC102" s="96"/>
      <c r="GD102" s="96"/>
      <c r="GE102" s="96"/>
      <c r="GF102" s="96"/>
      <c r="GG102" s="96"/>
      <c r="GH102" s="96"/>
      <c r="GI102" s="96"/>
      <c r="GJ102" s="96"/>
      <c r="GK102" s="96"/>
      <c r="GL102" s="96"/>
      <c r="GM102" s="96"/>
      <c r="GN102" s="96"/>
      <c r="GO102" s="96"/>
      <c r="GP102" s="96"/>
      <c r="GQ102" s="96"/>
      <c r="GR102" s="96"/>
      <c r="GS102" s="96"/>
      <c r="GT102" s="96"/>
      <c r="GU102" s="96"/>
    </row>
    <row r="103" s="3" customFormat="1" ht="47" hidden="1" customHeight="1" spans="1:203">
      <c r="A103" s="19">
        <v>4</v>
      </c>
      <c r="B103" s="46">
        <v>119</v>
      </c>
      <c r="C103" s="46">
        <v>2023</v>
      </c>
      <c r="D103" s="46" t="s">
        <v>224</v>
      </c>
      <c r="E103" s="46" t="s">
        <v>233</v>
      </c>
      <c r="F103" s="25" t="s">
        <v>20</v>
      </c>
      <c r="G103" s="52">
        <v>246</v>
      </c>
      <c r="H103" s="46" t="s">
        <v>234</v>
      </c>
      <c r="I103" s="46" t="s">
        <v>22</v>
      </c>
      <c r="J103" s="46"/>
      <c r="K103" s="46"/>
      <c r="L103" s="46">
        <v>246</v>
      </c>
      <c r="M103" s="95">
        <f t="shared" ref="M103:M112" si="3">L103/G103</f>
        <v>1</v>
      </c>
      <c r="N103" s="4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c r="BZ103" s="96"/>
      <c r="CA103" s="96"/>
      <c r="CB103" s="96"/>
      <c r="CC103" s="96"/>
      <c r="CD103" s="96"/>
      <c r="CE103" s="96"/>
      <c r="CF103" s="96"/>
      <c r="CG103" s="96"/>
      <c r="CH103" s="96"/>
      <c r="CI103" s="96"/>
      <c r="CJ103" s="96"/>
      <c r="CK103" s="96"/>
      <c r="CL103" s="96"/>
      <c r="CM103" s="96"/>
      <c r="CN103" s="96"/>
      <c r="CO103" s="96"/>
      <c r="CP103" s="96"/>
      <c r="CQ103" s="96"/>
      <c r="CR103" s="96"/>
      <c r="CS103" s="96"/>
      <c r="CT103" s="96"/>
      <c r="CU103" s="96"/>
      <c r="CV103" s="96"/>
      <c r="CW103" s="96"/>
      <c r="CX103" s="96"/>
      <c r="CY103" s="96"/>
      <c r="CZ103" s="96"/>
      <c r="DA103" s="96"/>
      <c r="DB103" s="96"/>
      <c r="DC103" s="96"/>
      <c r="DD103" s="96"/>
      <c r="DE103" s="96"/>
      <c r="DF103" s="96"/>
      <c r="DG103" s="96"/>
      <c r="DH103" s="96"/>
      <c r="DI103" s="96"/>
      <c r="DJ103" s="96"/>
      <c r="DK103" s="96"/>
      <c r="DL103" s="96"/>
      <c r="DM103" s="96"/>
      <c r="DN103" s="96"/>
      <c r="DO103" s="96"/>
      <c r="DP103" s="96"/>
      <c r="DQ103" s="96"/>
      <c r="DR103" s="96"/>
      <c r="DS103" s="96"/>
      <c r="DT103" s="96"/>
      <c r="DU103" s="96"/>
      <c r="DV103" s="96"/>
      <c r="DW103" s="96"/>
      <c r="DX103" s="96"/>
      <c r="DY103" s="96"/>
      <c r="DZ103" s="96"/>
      <c r="EA103" s="96"/>
      <c r="EB103" s="96"/>
      <c r="EC103" s="96"/>
      <c r="ED103" s="96"/>
      <c r="EE103" s="96"/>
      <c r="EF103" s="96"/>
      <c r="EG103" s="96"/>
      <c r="EH103" s="96"/>
      <c r="EI103" s="96"/>
      <c r="EJ103" s="96"/>
      <c r="EK103" s="96"/>
      <c r="EL103" s="96"/>
      <c r="EM103" s="96"/>
      <c r="EN103" s="96"/>
      <c r="EO103" s="96"/>
      <c r="EP103" s="96"/>
      <c r="EQ103" s="96"/>
      <c r="ER103" s="96"/>
      <c r="ES103" s="96"/>
      <c r="ET103" s="96"/>
      <c r="EU103" s="96"/>
      <c r="EV103" s="96"/>
      <c r="EW103" s="96"/>
      <c r="EX103" s="96"/>
      <c r="EY103" s="96"/>
      <c r="EZ103" s="96"/>
      <c r="FA103" s="96"/>
      <c r="FB103" s="96"/>
      <c r="FC103" s="96"/>
      <c r="FD103" s="96"/>
      <c r="FE103" s="96"/>
      <c r="FF103" s="96"/>
      <c r="FG103" s="96"/>
      <c r="FH103" s="96"/>
      <c r="FI103" s="96"/>
      <c r="FJ103" s="96"/>
      <c r="FK103" s="96"/>
      <c r="FL103" s="96"/>
      <c r="FM103" s="96"/>
      <c r="FN103" s="96"/>
      <c r="FO103" s="96"/>
      <c r="FP103" s="96"/>
      <c r="FQ103" s="96"/>
      <c r="FR103" s="96"/>
      <c r="FS103" s="96"/>
      <c r="FT103" s="96"/>
      <c r="FU103" s="96"/>
      <c r="FV103" s="96"/>
      <c r="FW103" s="96"/>
      <c r="FX103" s="96"/>
      <c r="FY103" s="96"/>
      <c r="FZ103" s="96"/>
      <c r="GA103" s="96"/>
      <c r="GB103" s="96"/>
      <c r="GC103" s="96"/>
      <c r="GD103" s="96"/>
      <c r="GE103" s="96"/>
      <c r="GF103" s="96"/>
      <c r="GG103" s="96"/>
      <c r="GH103" s="96"/>
      <c r="GI103" s="96"/>
      <c r="GJ103" s="96"/>
      <c r="GK103" s="96"/>
      <c r="GL103" s="96"/>
      <c r="GM103" s="96"/>
      <c r="GN103" s="96"/>
      <c r="GO103" s="96"/>
      <c r="GP103" s="96"/>
      <c r="GQ103" s="96"/>
      <c r="GR103" s="96"/>
      <c r="GS103" s="96"/>
      <c r="GT103" s="96"/>
      <c r="GU103" s="96"/>
    </row>
    <row r="104" s="3" customFormat="1" ht="48" hidden="1" spans="1:14">
      <c r="A104" s="19">
        <v>5</v>
      </c>
      <c r="B104" s="23">
        <v>93</v>
      </c>
      <c r="C104" s="19">
        <v>2023</v>
      </c>
      <c r="D104" s="46" t="s">
        <v>228</v>
      </c>
      <c r="E104" s="46" t="s">
        <v>235</v>
      </c>
      <c r="F104" s="51" t="s">
        <v>126</v>
      </c>
      <c r="G104" s="47">
        <v>30</v>
      </c>
      <c r="H104" s="46" t="s">
        <v>127</v>
      </c>
      <c r="I104" s="46" t="s">
        <v>22</v>
      </c>
      <c r="J104" s="46"/>
      <c r="K104" s="46"/>
      <c r="L104" s="19">
        <v>30</v>
      </c>
      <c r="M104" s="95">
        <f t="shared" si="3"/>
        <v>1</v>
      </c>
      <c r="N104" s="19"/>
    </row>
    <row r="105" s="3" customFormat="1" ht="36" hidden="1" spans="1:14">
      <c r="A105" s="19">
        <v>6</v>
      </c>
      <c r="B105" s="23">
        <v>94</v>
      </c>
      <c r="C105" s="19">
        <v>2023</v>
      </c>
      <c r="D105" s="46" t="s">
        <v>228</v>
      </c>
      <c r="E105" s="46" t="s">
        <v>236</v>
      </c>
      <c r="F105" s="25" t="s">
        <v>30</v>
      </c>
      <c r="G105" s="52">
        <v>18</v>
      </c>
      <c r="H105" s="46" t="s">
        <v>237</v>
      </c>
      <c r="I105" s="46" t="s">
        <v>22</v>
      </c>
      <c r="J105" s="46"/>
      <c r="K105" s="46"/>
      <c r="L105" s="19">
        <v>18</v>
      </c>
      <c r="M105" s="95">
        <f t="shared" si="3"/>
        <v>1</v>
      </c>
      <c r="N105" s="19"/>
    </row>
    <row r="106" s="3" customFormat="1" ht="86" hidden="1" customHeight="1" spans="1:14">
      <c r="A106" s="19">
        <v>7</v>
      </c>
      <c r="B106" s="23">
        <v>95</v>
      </c>
      <c r="C106" s="19">
        <v>2023</v>
      </c>
      <c r="D106" s="46" t="s">
        <v>224</v>
      </c>
      <c r="E106" s="46" t="s">
        <v>238</v>
      </c>
      <c r="F106" s="25" t="s">
        <v>20</v>
      </c>
      <c r="G106" s="47">
        <v>480</v>
      </c>
      <c r="H106" s="46" t="s">
        <v>239</v>
      </c>
      <c r="I106" s="46" t="s">
        <v>22</v>
      </c>
      <c r="J106" s="46"/>
      <c r="K106" s="46"/>
      <c r="L106" s="19">
        <v>480</v>
      </c>
      <c r="M106" s="95">
        <f t="shared" si="3"/>
        <v>1</v>
      </c>
      <c r="N106" s="19"/>
    </row>
    <row r="107" s="3" customFormat="1" ht="73" hidden="1" customHeight="1" spans="1:14">
      <c r="A107" s="19">
        <v>8</v>
      </c>
      <c r="B107" s="23">
        <v>96</v>
      </c>
      <c r="C107" s="19">
        <v>2023</v>
      </c>
      <c r="D107" s="46" t="s">
        <v>224</v>
      </c>
      <c r="E107" s="46" t="s">
        <v>240</v>
      </c>
      <c r="F107" s="25" t="s">
        <v>20</v>
      </c>
      <c r="G107" s="47">
        <v>114.7</v>
      </c>
      <c r="H107" s="46" t="s">
        <v>241</v>
      </c>
      <c r="I107" s="46" t="s">
        <v>22</v>
      </c>
      <c r="J107" s="46"/>
      <c r="K107" s="46"/>
      <c r="L107" s="19">
        <v>114.7</v>
      </c>
      <c r="M107" s="95">
        <f t="shared" si="3"/>
        <v>1</v>
      </c>
      <c r="N107" s="46" t="s">
        <v>242</v>
      </c>
    </row>
    <row r="108" s="3" customFormat="1" ht="144" hidden="1" spans="1:14">
      <c r="A108" s="19">
        <v>9</v>
      </c>
      <c r="B108" s="23">
        <v>97</v>
      </c>
      <c r="C108" s="19">
        <v>2023</v>
      </c>
      <c r="D108" s="46" t="s">
        <v>224</v>
      </c>
      <c r="E108" s="46" t="s">
        <v>243</v>
      </c>
      <c r="F108" s="25" t="s">
        <v>20</v>
      </c>
      <c r="G108" s="47">
        <v>257.6</v>
      </c>
      <c r="H108" s="25" t="s">
        <v>244</v>
      </c>
      <c r="I108" s="46" t="s">
        <v>22</v>
      </c>
      <c r="J108" s="46"/>
      <c r="K108" s="46"/>
      <c r="L108" s="19">
        <v>257.6</v>
      </c>
      <c r="M108" s="95">
        <f t="shared" si="3"/>
        <v>1</v>
      </c>
      <c r="N108" s="46" t="s">
        <v>245</v>
      </c>
    </row>
    <row r="109" s="3" customFormat="1" ht="24" hidden="1" spans="1:203">
      <c r="A109" s="19">
        <v>10</v>
      </c>
      <c r="B109" s="23">
        <v>98</v>
      </c>
      <c r="C109" s="19">
        <v>2023</v>
      </c>
      <c r="D109" s="46" t="s">
        <v>224</v>
      </c>
      <c r="E109" s="46" t="s">
        <v>246</v>
      </c>
      <c r="F109" s="25" t="s">
        <v>20</v>
      </c>
      <c r="G109" s="47">
        <v>380</v>
      </c>
      <c r="H109" s="46" t="s">
        <v>247</v>
      </c>
      <c r="I109" s="46" t="s">
        <v>22</v>
      </c>
      <c r="J109" s="46"/>
      <c r="K109" s="46"/>
      <c r="L109" s="19">
        <v>380</v>
      </c>
      <c r="M109" s="95">
        <f t="shared" si="3"/>
        <v>1</v>
      </c>
      <c r="N109" s="19"/>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row>
    <row r="110" s="3" customFormat="1" ht="99" hidden="1" customHeight="1" spans="1:14">
      <c r="A110" s="46">
        <v>11</v>
      </c>
      <c r="B110" s="46"/>
      <c r="C110" s="46">
        <v>2023</v>
      </c>
      <c r="D110" s="46" t="s">
        <v>224</v>
      </c>
      <c r="E110" s="46" t="s">
        <v>248</v>
      </c>
      <c r="F110" s="25" t="s">
        <v>20</v>
      </c>
      <c r="G110" s="47">
        <v>19.522965</v>
      </c>
      <c r="H110" s="46" t="s">
        <v>249</v>
      </c>
      <c r="I110" s="46" t="s">
        <v>22</v>
      </c>
      <c r="J110" s="46"/>
      <c r="K110" s="46"/>
      <c r="L110" s="46">
        <v>19.522965</v>
      </c>
      <c r="M110" s="95">
        <f t="shared" si="3"/>
        <v>1</v>
      </c>
      <c r="N110" s="46" t="s">
        <v>250</v>
      </c>
    </row>
    <row r="111" s="3" customFormat="1" ht="60" hidden="1" spans="1:203">
      <c r="A111" s="19">
        <v>12</v>
      </c>
      <c r="B111" s="46">
        <v>122</v>
      </c>
      <c r="C111" s="46">
        <v>2023</v>
      </c>
      <c r="D111" s="46" t="s">
        <v>224</v>
      </c>
      <c r="E111" s="46" t="s">
        <v>251</v>
      </c>
      <c r="F111" s="25" t="s">
        <v>30</v>
      </c>
      <c r="G111" s="47">
        <v>65</v>
      </c>
      <c r="H111" s="46" t="s">
        <v>252</v>
      </c>
      <c r="I111" s="46" t="s">
        <v>22</v>
      </c>
      <c r="J111" s="46"/>
      <c r="K111" s="46"/>
      <c r="L111" s="46">
        <v>65</v>
      </c>
      <c r="M111" s="95">
        <f t="shared" si="3"/>
        <v>1</v>
      </c>
      <c r="N111" s="46" t="s">
        <v>253</v>
      </c>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6"/>
      <c r="BT111" s="96"/>
      <c r="BU111" s="96"/>
      <c r="BV111" s="96"/>
      <c r="BW111" s="96"/>
      <c r="BX111" s="96"/>
      <c r="BY111" s="96"/>
      <c r="BZ111" s="96"/>
      <c r="CA111" s="96"/>
      <c r="CB111" s="96"/>
      <c r="CC111" s="96"/>
      <c r="CD111" s="96"/>
      <c r="CE111" s="96"/>
      <c r="CF111" s="96"/>
      <c r="CG111" s="96"/>
      <c r="CH111" s="96"/>
      <c r="CI111" s="96"/>
      <c r="CJ111" s="96"/>
      <c r="CK111" s="96"/>
      <c r="CL111" s="96"/>
      <c r="CM111" s="96"/>
      <c r="CN111" s="96"/>
      <c r="CO111" s="96"/>
      <c r="CP111" s="96"/>
      <c r="CQ111" s="96"/>
      <c r="CR111" s="96"/>
      <c r="CS111" s="96"/>
      <c r="CT111" s="96"/>
      <c r="CU111" s="96"/>
      <c r="CV111" s="96"/>
      <c r="CW111" s="96"/>
      <c r="CX111" s="96"/>
      <c r="CY111" s="96"/>
      <c r="CZ111" s="96"/>
      <c r="DA111" s="96"/>
      <c r="DB111" s="96"/>
      <c r="DC111" s="96"/>
      <c r="DD111" s="96"/>
      <c r="DE111" s="96"/>
      <c r="DF111" s="96"/>
      <c r="DG111" s="96"/>
      <c r="DH111" s="96"/>
      <c r="DI111" s="96"/>
      <c r="DJ111" s="96"/>
      <c r="DK111" s="96"/>
      <c r="DL111" s="96"/>
      <c r="DM111" s="96"/>
      <c r="DN111" s="96"/>
      <c r="DO111" s="96"/>
      <c r="DP111" s="96"/>
      <c r="DQ111" s="96"/>
      <c r="DR111" s="96"/>
      <c r="DS111" s="96"/>
      <c r="DT111" s="96"/>
      <c r="DU111" s="96"/>
      <c r="DV111" s="96"/>
      <c r="DW111" s="96"/>
      <c r="DX111" s="96"/>
      <c r="DY111" s="96"/>
      <c r="DZ111" s="96"/>
      <c r="EA111" s="96"/>
      <c r="EB111" s="96"/>
      <c r="EC111" s="96"/>
      <c r="ED111" s="96"/>
      <c r="EE111" s="96"/>
      <c r="EF111" s="96"/>
      <c r="EG111" s="96"/>
      <c r="EH111" s="96"/>
      <c r="EI111" s="96"/>
      <c r="EJ111" s="96"/>
      <c r="EK111" s="96"/>
      <c r="EL111" s="96"/>
      <c r="EM111" s="96"/>
      <c r="EN111" s="96"/>
      <c r="EO111" s="96"/>
      <c r="EP111" s="96"/>
      <c r="EQ111" s="96"/>
      <c r="ER111" s="96"/>
      <c r="ES111" s="96"/>
      <c r="ET111" s="96"/>
      <c r="EU111" s="96"/>
      <c r="EV111" s="96"/>
      <c r="EW111" s="96"/>
      <c r="EX111" s="96"/>
      <c r="EY111" s="96"/>
      <c r="EZ111" s="96"/>
      <c r="FA111" s="96"/>
      <c r="FB111" s="96"/>
      <c r="FC111" s="96"/>
      <c r="FD111" s="96"/>
      <c r="FE111" s="96"/>
      <c r="FF111" s="96"/>
      <c r="FG111" s="96"/>
      <c r="FH111" s="96"/>
      <c r="FI111" s="96"/>
      <c r="FJ111" s="96"/>
      <c r="FK111" s="96"/>
      <c r="FL111" s="96"/>
      <c r="FM111" s="96"/>
      <c r="FN111" s="96"/>
      <c r="FO111" s="96"/>
      <c r="FP111" s="96"/>
      <c r="FQ111" s="96"/>
      <c r="FR111" s="96"/>
      <c r="FS111" s="96"/>
      <c r="FT111" s="96"/>
      <c r="FU111" s="96"/>
      <c r="FV111" s="96"/>
      <c r="FW111" s="96"/>
      <c r="FX111" s="96"/>
      <c r="FY111" s="96"/>
      <c r="FZ111" s="96"/>
      <c r="GA111" s="96"/>
      <c r="GB111" s="96"/>
      <c r="GC111" s="96"/>
      <c r="GD111" s="96"/>
      <c r="GE111" s="96"/>
      <c r="GF111" s="96"/>
      <c r="GG111" s="96"/>
      <c r="GH111" s="96"/>
      <c r="GI111" s="96"/>
      <c r="GJ111" s="96"/>
      <c r="GK111" s="96"/>
      <c r="GL111" s="96"/>
      <c r="GM111" s="96"/>
      <c r="GN111" s="96"/>
      <c r="GO111" s="96"/>
      <c r="GP111" s="96"/>
      <c r="GQ111" s="96"/>
      <c r="GR111" s="96"/>
      <c r="GS111" s="96"/>
      <c r="GT111" s="96"/>
      <c r="GU111" s="96"/>
    </row>
    <row r="112" s="3" customFormat="1" ht="169" hidden="1" customHeight="1" spans="1:203">
      <c r="A112" s="88">
        <v>13</v>
      </c>
      <c r="B112" s="46"/>
      <c r="C112" s="86">
        <v>2023</v>
      </c>
      <c r="D112" s="46" t="s">
        <v>224</v>
      </c>
      <c r="E112" s="86" t="s">
        <v>254</v>
      </c>
      <c r="F112" s="63" t="s">
        <v>30</v>
      </c>
      <c r="G112" s="47">
        <v>60.65</v>
      </c>
      <c r="H112" s="86" t="s">
        <v>252</v>
      </c>
      <c r="I112" s="46"/>
      <c r="J112" s="46"/>
      <c r="K112" s="46"/>
      <c r="L112" s="46">
        <v>64.65</v>
      </c>
      <c r="M112" s="95">
        <f t="shared" si="3"/>
        <v>1.06595218466612</v>
      </c>
      <c r="N112" s="86" t="s">
        <v>255</v>
      </c>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6"/>
      <c r="BR112" s="96"/>
      <c r="BS112" s="96"/>
      <c r="BT112" s="96"/>
      <c r="BU112" s="96"/>
      <c r="BV112" s="96"/>
      <c r="BW112" s="96"/>
      <c r="BX112" s="96"/>
      <c r="BY112" s="96"/>
      <c r="BZ112" s="96"/>
      <c r="CA112" s="96"/>
      <c r="CB112" s="96"/>
      <c r="CC112" s="96"/>
      <c r="CD112" s="96"/>
      <c r="CE112" s="96"/>
      <c r="CF112" s="96"/>
      <c r="CG112" s="96"/>
      <c r="CH112" s="96"/>
      <c r="CI112" s="96"/>
      <c r="CJ112" s="96"/>
      <c r="CK112" s="96"/>
      <c r="CL112" s="96"/>
      <c r="CM112" s="96"/>
      <c r="CN112" s="96"/>
      <c r="CO112" s="96"/>
      <c r="CP112" s="96"/>
      <c r="CQ112" s="96"/>
      <c r="CR112" s="96"/>
      <c r="CS112" s="96"/>
      <c r="CT112" s="96"/>
      <c r="CU112" s="96"/>
      <c r="CV112" s="96"/>
      <c r="CW112" s="96"/>
      <c r="CX112" s="96"/>
      <c r="CY112" s="96"/>
      <c r="CZ112" s="96"/>
      <c r="DA112" s="96"/>
      <c r="DB112" s="96"/>
      <c r="DC112" s="96"/>
      <c r="DD112" s="96"/>
      <c r="DE112" s="96"/>
      <c r="DF112" s="96"/>
      <c r="DG112" s="96"/>
      <c r="DH112" s="96"/>
      <c r="DI112" s="96"/>
      <c r="DJ112" s="96"/>
      <c r="DK112" s="96"/>
      <c r="DL112" s="96"/>
      <c r="DM112" s="96"/>
      <c r="DN112" s="96"/>
      <c r="DO112" s="96"/>
      <c r="DP112" s="96"/>
      <c r="DQ112" s="96"/>
      <c r="DR112" s="96"/>
      <c r="DS112" s="96"/>
      <c r="DT112" s="96"/>
      <c r="DU112" s="96"/>
      <c r="DV112" s="96"/>
      <c r="DW112" s="96"/>
      <c r="DX112" s="96"/>
      <c r="DY112" s="96"/>
      <c r="DZ112" s="96"/>
      <c r="EA112" s="96"/>
      <c r="EB112" s="96"/>
      <c r="EC112" s="96"/>
      <c r="ED112" s="96"/>
      <c r="EE112" s="96"/>
      <c r="EF112" s="96"/>
      <c r="EG112" s="96"/>
      <c r="EH112" s="96"/>
      <c r="EI112" s="96"/>
      <c r="EJ112" s="96"/>
      <c r="EK112" s="96"/>
      <c r="EL112" s="96"/>
      <c r="EM112" s="96"/>
      <c r="EN112" s="96"/>
      <c r="EO112" s="96"/>
      <c r="EP112" s="96"/>
      <c r="EQ112" s="96"/>
      <c r="ER112" s="96"/>
      <c r="ES112" s="96"/>
      <c r="ET112" s="96"/>
      <c r="EU112" s="96"/>
      <c r="EV112" s="96"/>
      <c r="EW112" s="96"/>
      <c r="EX112" s="96"/>
      <c r="EY112" s="96"/>
      <c r="EZ112" s="96"/>
      <c r="FA112" s="96"/>
      <c r="FB112" s="96"/>
      <c r="FC112" s="96"/>
      <c r="FD112" s="96"/>
      <c r="FE112" s="96"/>
      <c r="FF112" s="96"/>
      <c r="FG112" s="96"/>
      <c r="FH112" s="96"/>
      <c r="FI112" s="96"/>
      <c r="FJ112" s="96"/>
      <c r="FK112" s="96"/>
      <c r="FL112" s="96"/>
      <c r="FM112" s="96"/>
      <c r="FN112" s="96"/>
      <c r="FO112" s="96"/>
      <c r="FP112" s="96"/>
      <c r="FQ112" s="96"/>
      <c r="FR112" s="96"/>
      <c r="FS112" s="96"/>
      <c r="FT112" s="96"/>
      <c r="FU112" s="96"/>
      <c r="FV112" s="96"/>
      <c r="FW112" s="96"/>
      <c r="FX112" s="96"/>
      <c r="FY112" s="96"/>
      <c r="FZ112" s="96"/>
      <c r="GA112" s="96"/>
      <c r="GB112" s="96"/>
      <c r="GC112" s="96"/>
      <c r="GD112" s="96"/>
      <c r="GE112" s="96"/>
      <c r="GF112" s="96"/>
      <c r="GG112" s="96"/>
      <c r="GH112" s="96"/>
      <c r="GI112" s="96"/>
      <c r="GJ112" s="96"/>
      <c r="GK112" s="96"/>
      <c r="GL112" s="96"/>
      <c r="GM112" s="96"/>
      <c r="GN112" s="96"/>
      <c r="GO112" s="96"/>
      <c r="GP112" s="96"/>
      <c r="GQ112" s="96"/>
      <c r="GR112" s="96"/>
      <c r="GS112" s="96"/>
      <c r="GT112" s="96"/>
      <c r="GU112" s="96"/>
    </row>
    <row r="113" s="3" customFormat="1" ht="24" hidden="1" spans="1:203">
      <c r="A113" s="87"/>
      <c r="B113" s="23"/>
      <c r="C113" s="49"/>
      <c r="D113" s="46" t="s">
        <v>228</v>
      </c>
      <c r="E113" s="49"/>
      <c r="F113" s="71"/>
      <c r="G113" s="47">
        <v>4</v>
      </c>
      <c r="H113" s="49"/>
      <c r="I113" s="46"/>
      <c r="J113" s="46"/>
      <c r="K113" s="46"/>
      <c r="L113" s="19"/>
      <c r="M113" s="95"/>
      <c r="N113" s="49"/>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row>
    <row r="114" s="3" customFormat="1" ht="94" hidden="1" customHeight="1" spans="1:203">
      <c r="A114" s="19">
        <v>14</v>
      </c>
      <c r="B114" s="23">
        <v>99</v>
      </c>
      <c r="C114" s="19">
        <v>2023</v>
      </c>
      <c r="D114" s="46" t="s">
        <v>224</v>
      </c>
      <c r="E114" s="46" t="s">
        <v>256</v>
      </c>
      <c r="F114" s="25" t="s">
        <v>20</v>
      </c>
      <c r="G114" s="47">
        <v>114</v>
      </c>
      <c r="H114" s="46" t="s">
        <v>257</v>
      </c>
      <c r="I114" s="46" t="s">
        <v>22</v>
      </c>
      <c r="J114" s="46"/>
      <c r="K114" s="46"/>
      <c r="L114" s="19">
        <v>114</v>
      </c>
      <c r="M114" s="95">
        <f>L114/G114</f>
        <v>1</v>
      </c>
      <c r="N114" s="46" t="s">
        <v>258</v>
      </c>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row>
    <row r="115" s="3" customFormat="1" ht="44" hidden="1" customHeight="1" spans="1:203">
      <c r="A115" s="19"/>
      <c r="B115" s="23"/>
      <c r="C115" s="19">
        <v>2023</v>
      </c>
      <c r="D115" s="46"/>
      <c r="E115" s="46" t="s">
        <v>259</v>
      </c>
      <c r="F115" s="25" t="s">
        <v>30</v>
      </c>
      <c r="G115" s="47">
        <v>1</v>
      </c>
      <c r="H115" s="46"/>
      <c r="I115" s="46"/>
      <c r="J115" s="46"/>
      <c r="K115" s="46"/>
      <c r="L115" s="19"/>
      <c r="M115" s="95"/>
      <c r="N115" s="46"/>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row>
    <row r="116" s="3" customFormat="1" ht="62" hidden="1" customHeight="1" spans="1:14">
      <c r="A116" s="19">
        <v>15</v>
      </c>
      <c r="B116" s="23">
        <v>100</v>
      </c>
      <c r="C116" s="19">
        <v>2023</v>
      </c>
      <c r="D116" s="46" t="s">
        <v>224</v>
      </c>
      <c r="E116" s="46" t="s">
        <v>260</v>
      </c>
      <c r="F116" s="25" t="s">
        <v>54</v>
      </c>
      <c r="G116" s="47">
        <v>385.96</v>
      </c>
      <c r="H116" s="46" t="s">
        <v>261</v>
      </c>
      <c r="I116" s="46" t="s">
        <v>22</v>
      </c>
      <c r="J116" s="46"/>
      <c r="K116" s="46"/>
      <c r="L116" s="19">
        <v>385.96</v>
      </c>
      <c r="M116" s="95">
        <f>L116/G116</f>
        <v>1</v>
      </c>
      <c r="N116" s="46" t="s">
        <v>262</v>
      </c>
    </row>
    <row r="117" s="3" customFormat="1" ht="92" hidden="1" customHeight="1" spans="1:14">
      <c r="A117" s="19">
        <v>16</v>
      </c>
      <c r="B117" s="23">
        <v>101</v>
      </c>
      <c r="C117" s="19">
        <v>2023</v>
      </c>
      <c r="D117" s="46" t="s">
        <v>224</v>
      </c>
      <c r="E117" s="46" t="s">
        <v>263</v>
      </c>
      <c r="F117" s="25" t="s">
        <v>20</v>
      </c>
      <c r="G117" s="47">
        <v>348.120086</v>
      </c>
      <c r="H117" s="46" t="s">
        <v>264</v>
      </c>
      <c r="I117" s="46" t="s">
        <v>22</v>
      </c>
      <c r="J117" s="46"/>
      <c r="K117" s="46"/>
      <c r="L117" s="46">
        <v>348.120086</v>
      </c>
      <c r="M117" s="95">
        <f>L117/G117</f>
        <v>1</v>
      </c>
      <c r="N117" s="46" t="s">
        <v>265</v>
      </c>
    </row>
    <row r="118" s="3" customFormat="1" ht="84" hidden="1" spans="1:14">
      <c r="A118" s="88">
        <v>17</v>
      </c>
      <c r="B118" s="89">
        <v>102</v>
      </c>
      <c r="C118" s="88">
        <v>2023</v>
      </c>
      <c r="D118" s="46" t="s">
        <v>224</v>
      </c>
      <c r="E118" s="86" t="s">
        <v>266</v>
      </c>
      <c r="F118" s="63" t="s">
        <v>54</v>
      </c>
      <c r="G118" s="47">
        <v>35.6</v>
      </c>
      <c r="H118" s="86" t="s">
        <v>267</v>
      </c>
      <c r="I118" s="46" t="s">
        <v>22</v>
      </c>
      <c r="J118" s="46"/>
      <c r="K118" s="46"/>
      <c r="L118" s="46">
        <v>383.917599</v>
      </c>
      <c r="M118" s="95">
        <f>L118/G118</f>
        <v>10.7842022191011</v>
      </c>
      <c r="N118" s="46" t="s">
        <v>268</v>
      </c>
    </row>
    <row r="119" s="3" customFormat="1" ht="47" hidden="1" customHeight="1" spans="1:14">
      <c r="A119" s="87"/>
      <c r="B119" s="48"/>
      <c r="C119" s="87"/>
      <c r="D119" s="46" t="s">
        <v>228</v>
      </c>
      <c r="E119" s="49"/>
      <c r="F119" s="71"/>
      <c r="G119" s="47">
        <v>348.317599</v>
      </c>
      <c r="H119" s="49"/>
      <c r="I119" s="46"/>
      <c r="J119" s="46"/>
      <c r="K119" s="46"/>
      <c r="L119" s="46"/>
      <c r="M119" s="95"/>
      <c r="N119" s="46"/>
    </row>
    <row r="120" s="3" customFormat="1" ht="72" hidden="1" spans="1:14">
      <c r="A120" s="19">
        <v>18</v>
      </c>
      <c r="B120" s="23">
        <v>103</v>
      </c>
      <c r="C120" s="19">
        <v>2023</v>
      </c>
      <c r="D120" s="46" t="s">
        <v>228</v>
      </c>
      <c r="E120" s="46" t="s">
        <v>269</v>
      </c>
      <c r="F120" s="25" t="s">
        <v>54</v>
      </c>
      <c r="G120" s="47">
        <v>244.05</v>
      </c>
      <c r="H120" s="46" t="s">
        <v>270</v>
      </c>
      <c r="I120" s="46" t="s">
        <v>22</v>
      </c>
      <c r="J120" s="46"/>
      <c r="K120" s="46"/>
      <c r="L120" s="46">
        <v>244.05</v>
      </c>
      <c r="M120" s="95">
        <f t="shared" ref="M120:M148" si="4">L120/G120</f>
        <v>1</v>
      </c>
      <c r="N120" s="46" t="s">
        <v>271</v>
      </c>
    </row>
    <row r="121" s="3" customFormat="1" ht="84" hidden="1" spans="1:14">
      <c r="A121" s="19">
        <v>19</v>
      </c>
      <c r="B121" s="23">
        <v>104</v>
      </c>
      <c r="C121" s="19">
        <v>2023</v>
      </c>
      <c r="D121" s="46" t="s">
        <v>224</v>
      </c>
      <c r="E121" s="46" t="s">
        <v>272</v>
      </c>
      <c r="F121" s="25" t="s">
        <v>54</v>
      </c>
      <c r="G121" s="47">
        <v>378.056104</v>
      </c>
      <c r="H121" s="46" t="s">
        <v>273</v>
      </c>
      <c r="I121" s="46" t="s">
        <v>22</v>
      </c>
      <c r="J121" s="46"/>
      <c r="K121" s="46"/>
      <c r="L121" s="46">
        <v>378.056104</v>
      </c>
      <c r="M121" s="95">
        <f t="shared" si="4"/>
        <v>1</v>
      </c>
      <c r="N121" s="46" t="s">
        <v>274</v>
      </c>
    </row>
    <row r="122" s="3" customFormat="1" ht="48" hidden="1" spans="1:14">
      <c r="A122" s="19">
        <v>20</v>
      </c>
      <c r="B122" s="23">
        <v>105</v>
      </c>
      <c r="C122" s="19">
        <v>2023</v>
      </c>
      <c r="D122" s="46" t="s">
        <v>224</v>
      </c>
      <c r="E122" s="46" t="s">
        <v>275</v>
      </c>
      <c r="F122" s="25" t="s">
        <v>30</v>
      </c>
      <c r="G122" s="47">
        <v>100</v>
      </c>
      <c r="H122" s="46" t="s">
        <v>276</v>
      </c>
      <c r="I122" s="46" t="s">
        <v>22</v>
      </c>
      <c r="J122" s="46"/>
      <c r="K122" s="46"/>
      <c r="L122" s="19">
        <v>100</v>
      </c>
      <c r="M122" s="95">
        <f t="shared" si="4"/>
        <v>1</v>
      </c>
      <c r="N122" s="19"/>
    </row>
    <row r="123" s="3" customFormat="1" ht="116" hidden="1" customHeight="1" spans="1:203">
      <c r="A123" s="19">
        <v>21</v>
      </c>
      <c r="B123" s="23">
        <v>106</v>
      </c>
      <c r="C123" s="19">
        <v>2023</v>
      </c>
      <c r="D123" s="46" t="s">
        <v>277</v>
      </c>
      <c r="E123" s="46" t="s">
        <v>278</v>
      </c>
      <c r="F123" s="25" t="s">
        <v>20</v>
      </c>
      <c r="G123" s="47">
        <v>500</v>
      </c>
      <c r="H123" s="46" t="s">
        <v>279</v>
      </c>
      <c r="I123" s="46" t="s">
        <v>22</v>
      </c>
      <c r="J123" s="46"/>
      <c r="K123" s="46"/>
      <c r="L123" s="19">
        <v>500</v>
      </c>
      <c r="M123" s="95">
        <f t="shared" si="4"/>
        <v>1</v>
      </c>
      <c r="N123" s="46" t="s">
        <v>192</v>
      </c>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row>
    <row r="124" s="3" customFormat="1" ht="60" hidden="1" spans="1:14">
      <c r="A124" s="19">
        <v>22</v>
      </c>
      <c r="B124" s="23"/>
      <c r="C124" s="19">
        <v>2023</v>
      </c>
      <c r="D124" s="46" t="s">
        <v>224</v>
      </c>
      <c r="E124" s="46" t="s">
        <v>280</v>
      </c>
      <c r="F124" s="25" t="s">
        <v>54</v>
      </c>
      <c r="G124" s="47">
        <v>308</v>
      </c>
      <c r="H124" s="46" t="s">
        <v>281</v>
      </c>
      <c r="I124" s="46" t="s">
        <v>22</v>
      </c>
      <c r="J124" s="46"/>
      <c r="K124" s="46"/>
      <c r="L124" s="19">
        <v>308</v>
      </c>
      <c r="M124" s="95">
        <f t="shared" si="4"/>
        <v>1</v>
      </c>
      <c r="N124" s="46" t="s">
        <v>282</v>
      </c>
    </row>
    <row r="125" s="3" customFormat="1" ht="108" hidden="1" customHeight="1" spans="1:14">
      <c r="A125" s="19">
        <v>23</v>
      </c>
      <c r="B125" s="23"/>
      <c r="C125" s="19">
        <v>2023</v>
      </c>
      <c r="D125" s="46" t="s">
        <v>224</v>
      </c>
      <c r="E125" s="46" t="s">
        <v>283</v>
      </c>
      <c r="F125" s="25" t="s">
        <v>54</v>
      </c>
      <c r="G125" s="47">
        <v>40</v>
      </c>
      <c r="H125" s="46" t="s">
        <v>284</v>
      </c>
      <c r="I125" s="46" t="s">
        <v>22</v>
      </c>
      <c r="J125" s="46"/>
      <c r="K125" s="46"/>
      <c r="L125" s="19">
        <v>40</v>
      </c>
      <c r="M125" s="95">
        <f t="shared" si="4"/>
        <v>1</v>
      </c>
      <c r="N125" s="46" t="s">
        <v>282</v>
      </c>
    </row>
    <row r="126" s="3" customFormat="1" ht="71" hidden="1" customHeight="1" spans="1:14">
      <c r="A126" s="19">
        <v>24</v>
      </c>
      <c r="B126" s="23"/>
      <c r="C126" s="19">
        <v>2023</v>
      </c>
      <c r="D126" s="46" t="s">
        <v>224</v>
      </c>
      <c r="E126" s="46" t="s">
        <v>285</v>
      </c>
      <c r="F126" s="25" t="s">
        <v>54</v>
      </c>
      <c r="G126" s="47">
        <v>4</v>
      </c>
      <c r="H126" s="46" t="s">
        <v>286</v>
      </c>
      <c r="I126" s="46" t="s">
        <v>22</v>
      </c>
      <c r="J126" s="46"/>
      <c r="K126" s="46"/>
      <c r="L126" s="19">
        <v>4</v>
      </c>
      <c r="M126" s="95">
        <f t="shared" si="4"/>
        <v>1</v>
      </c>
      <c r="N126" s="46" t="s">
        <v>282</v>
      </c>
    </row>
    <row r="127" s="3" customFormat="1" ht="36" hidden="1" spans="1:14">
      <c r="A127" s="19">
        <v>25</v>
      </c>
      <c r="B127" s="23">
        <v>108</v>
      </c>
      <c r="C127" s="19">
        <v>2023</v>
      </c>
      <c r="D127" s="46" t="s">
        <v>224</v>
      </c>
      <c r="E127" s="46" t="s">
        <v>287</v>
      </c>
      <c r="F127" s="25" t="s">
        <v>54</v>
      </c>
      <c r="G127" s="47">
        <v>69</v>
      </c>
      <c r="H127" s="46" t="s">
        <v>288</v>
      </c>
      <c r="I127" s="46" t="s">
        <v>22</v>
      </c>
      <c r="J127" s="46"/>
      <c r="K127" s="46"/>
      <c r="L127" s="19">
        <v>69</v>
      </c>
      <c r="M127" s="95">
        <f t="shared" si="4"/>
        <v>1</v>
      </c>
      <c r="N127" s="46" t="s">
        <v>289</v>
      </c>
    </row>
    <row r="128" s="3" customFormat="1" ht="72" hidden="1" spans="1:203">
      <c r="A128" s="19">
        <v>26</v>
      </c>
      <c r="B128" s="23">
        <v>109</v>
      </c>
      <c r="C128" s="19">
        <v>2023</v>
      </c>
      <c r="D128" s="46" t="s">
        <v>224</v>
      </c>
      <c r="E128" s="46" t="s">
        <v>290</v>
      </c>
      <c r="F128" s="25" t="s">
        <v>20</v>
      </c>
      <c r="G128" s="52">
        <v>55</v>
      </c>
      <c r="H128" s="46" t="s">
        <v>291</v>
      </c>
      <c r="I128" s="46" t="s">
        <v>22</v>
      </c>
      <c r="J128" s="46"/>
      <c r="K128" s="46"/>
      <c r="L128" s="19">
        <v>55</v>
      </c>
      <c r="M128" s="95">
        <f t="shared" si="4"/>
        <v>1</v>
      </c>
      <c r="N128" s="46" t="s">
        <v>192</v>
      </c>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row>
    <row r="129" s="3" customFormat="1" ht="24" hidden="1" spans="1:203">
      <c r="A129" s="19">
        <v>27</v>
      </c>
      <c r="B129" s="23">
        <v>110</v>
      </c>
      <c r="C129" s="46">
        <v>2023</v>
      </c>
      <c r="D129" s="46" t="s">
        <v>224</v>
      </c>
      <c r="E129" s="46" t="s">
        <v>292</v>
      </c>
      <c r="F129" s="25" t="s">
        <v>20</v>
      </c>
      <c r="G129" s="47">
        <v>140</v>
      </c>
      <c r="H129" s="46" t="s">
        <v>293</v>
      </c>
      <c r="I129" s="46" t="s">
        <v>22</v>
      </c>
      <c r="J129" s="46"/>
      <c r="K129" s="46"/>
      <c r="L129" s="19">
        <v>140</v>
      </c>
      <c r="M129" s="95">
        <f t="shared" si="4"/>
        <v>1</v>
      </c>
      <c r="N129" s="46"/>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row>
    <row r="130" s="3" customFormat="1" ht="36" hidden="1" spans="1:203">
      <c r="A130" s="19">
        <v>28</v>
      </c>
      <c r="B130" s="46">
        <v>127</v>
      </c>
      <c r="C130" s="46">
        <v>2023</v>
      </c>
      <c r="D130" s="46" t="s">
        <v>224</v>
      </c>
      <c r="E130" s="46" t="s">
        <v>294</v>
      </c>
      <c r="F130" s="25" t="s">
        <v>20</v>
      </c>
      <c r="G130" s="47">
        <v>70</v>
      </c>
      <c r="H130" s="46" t="s">
        <v>295</v>
      </c>
      <c r="I130" s="46" t="s">
        <v>22</v>
      </c>
      <c r="J130" s="46"/>
      <c r="K130" s="46"/>
      <c r="L130" s="46">
        <v>70</v>
      </c>
      <c r="M130" s="95">
        <f t="shared" si="4"/>
        <v>1</v>
      </c>
      <c r="N130" s="46" t="s">
        <v>192</v>
      </c>
      <c r="O130" s="96"/>
      <c r="P130" s="96"/>
      <c r="Q130" s="96"/>
      <c r="R130" s="96"/>
      <c r="S130" s="96"/>
      <c r="T130" s="96"/>
      <c r="U130" s="96"/>
      <c r="V130" s="96"/>
      <c r="W130" s="96"/>
      <c r="X130" s="96"/>
      <c r="Y130" s="96"/>
      <c r="Z130" s="96"/>
      <c r="AA130" s="96"/>
      <c r="AB130" s="96"/>
      <c r="AC130" s="96"/>
      <c r="AD130" s="96"/>
      <c r="AE130" s="96"/>
      <c r="AF130" s="96"/>
      <c r="AG130" s="96"/>
      <c r="AH130" s="96"/>
      <c r="AI130" s="96"/>
      <c r="AJ130" s="96"/>
      <c r="AK130" s="96"/>
      <c r="AL130" s="96"/>
      <c r="AM130" s="96"/>
      <c r="AN130" s="96"/>
      <c r="AO130" s="96"/>
      <c r="AP130" s="96"/>
      <c r="AQ130" s="96"/>
      <c r="AR130" s="96"/>
      <c r="AS130" s="96"/>
      <c r="AT130" s="96"/>
      <c r="AU130" s="96"/>
      <c r="AV130" s="96"/>
      <c r="AW130" s="96"/>
      <c r="AX130" s="96"/>
      <c r="AY130" s="96"/>
      <c r="AZ130" s="96"/>
      <c r="BA130" s="96"/>
      <c r="BB130" s="96"/>
      <c r="BC130" s="96"/>
      <c r="BD130" s="96"/>
      <c r="BE130" s="96"/>
      <c r="BF130" s="96"/>
      <c r="BG130" s="96"/>
      <c r="BH130" s="96"/>
      <c r="BI130" s="96"/>
      <c r="BJ130" s="96"/>
      <c r="BK130" s="96"/>
      <c r="BL130" s="96"/>
      <c r="BM130" s="96"/>
      <c r="BN130" s="96"/>
      <c r="BO130" s="96"/>
      <c r="BP130" s="96"/>
      <c r="BQ130" s="96"/>
      <c r="BR130" s="96"/>
      <c r="BS130" s="96"/>
      <c r="BT130" s="96"/>
      <c r="BU130" s="96"/>
      <c r="BV130" s="96"/>
      <c r="BW130" s="96"/>
      <c r="BX130" s="96"/>
      <c r="BY130" s="96"/>
      <c r="BZ130" s="96"/>
      <c r="CA130" s="96"/>
      <c r="CB130" s="96"/>
      <c r="CC130" s="96"/>
      <c r="CD130" s="96"/>
      <c r="CE130" s="96"/>
      <c r="CF130" s="96"/>
      <c r="CG130" s="96"/>
      <c r="CH130" s="96"/>
      <c r="CI130" s="96"/>
      <c r="CJ130" s="96"/>
      <c r="CK130" s="96"/>
      <c r="CL130" s="96"/>
      <c r="CM130" s="96"/>
      <c r="CN130" s="96"/>
      <c r="CO130" s="96"/>
      <c r="CP130" s="96"/>
      <c r="CQ130" s="96"/>
      <c r="CR130" s="96"/>
      <c r="CS130" s="96"/>
      <c r="CT130" s="96"/>
      <c r="CU130" s="96"/>
      <c r="CV130" s="96"/>
      <c r="CW130" s="96"/>
      <c r="CX130" s="96"/>
      <c r="CY130" s="96"/>
      <c r="CZ130" s="96"/>
      <c r="DA130" s="96"/>
      <c r="DB130" s="96"/>
      <c r="DC130" s="96"/>
      <c r="DD130" s="96"/>
      <c r="DE130" s="96"/>
      <c r="DF130" s="96"/>
      <c r="DG130" s="96"/>
      <c r="DH130" s="96"/>
      <c r="DI130" s="96"/>
      <c r="DJ130" s="96"/>
      <c r="DK130" s="96"/>
      <c r="DL130" s="96"/>
      <c r="DM130" s="96"/>
      <c r="DN130" s="96"/>
      <c r="DO130" s="96"/>
      <c r="DP130" s="96"/>
      <c r="DQ130" s="96"/>
      <c r="DR130" s="96"/>
      <c r="DS130" s="96"/>
      <c r="DT130" s="96"/>
      <c r="DU130" s="96"/>
      <c r="DV130" s="96"/>
      <c r="DW130" s="96"/>
      <c r="DX130" s="96"/>
      <c r="DY130" s="96"/>
      <c r="DZ130" s="96"/>
      <c r="EA130" s="96"/>
      <c r="EB130" s="96"/>
      <c r="EC130" s="96"/>
      <c r="ED130" s="96"/>
      <c r="EE130" s="96"/>
      <c r="EF130" s="96"/>
      <c r="EG130" s="96"/>
      <c r="EH130" s="96"/>
      <c r="EI130" s="96"/>
      <c r="EJ130" s="96"/>
      <c r="EK130" s="96"/>
      <c r="EL130" s="96"/>
      <c r="EM130" s="96"/>
      <c r="EN130" s="96"/>
      <c r="EO130" s="96"/>
      <c r="EP130" s="96"/>
      <c r="EQ130" s="96"/>
      <c r="ER130" s="96"/>
      <c r="ES130" s="96"/>
      <c r="ET130" s="96"/>
      <c r="EU130" s="96"/>
      <c r="EV130" s="96"/>
      <c r="EW130" s="96"/>
      <c r="EX130" s="96"/>
      <c r="EY130" s="96"/>
      <c r="EZ130" s="96"/>
      <c r="FA130" s="96"/>
      <c r="FB130" s="96"/>
      <c r="FC130" s="96"/>
      <c r="FD130" s="96"/>
      <c r="FE130" s="96"/>
      <c r="FF130" s="96"/>
      <c r="FG130" s="96"/>
      <c r="FH130" s="96"/>
      <c r="FI130" s="96"/>
      <c r="FJ130" s="96"/>
      <c r="FK130" s="96"/>
      <c r="FL130" s="96"/>
      <c r="FM130" s="96"/>
      <c r="FN130" s="96"/>
      <c r="FO130" s="96"/>
      <c r="FP130" s="96"/>
      <c r="FQ130" s="96"/>
      <c r="FR130" s="96"/>
      <c r="FS130" s="96"/>
      <c r="FT130" s="96"/>
      <c r="FU130" s="96"/>
      <c r="FV130" s="96"/>
      <c r="FW130" s="96"/>
      <c r="FX130" s="96"/>
      <c r="FY130" s="96"/>
      <c r="FZ130" s="96"/>
      <c r="GA130" s="96"/>
      <c r="GB130" s="96"/>
      <c r="GC130" s="96"/>
      <c r="GD130" s="96"/>
      <c r="GE130" s="96"/>
      <c r="GF130" s="96"/>
      <c r="GG130" s="96"/>
      <c r="GH130" s="96"/>
      <c r="GI130" s="96"/>
      <c r="GJ130" s="96"/>
      <c r="GK130" s="96"/>
      <c r="GL130" s="96"/>
      <c r="GM130" s="96"/>
      <c r="GN130" s="96"/>
      <c r="GO130" s="96"/>
      <c r="GP130" s="96"/>
      <c r="GQ130" s="96"/>
      <c r="GR130" s="96"/>
      <c r="GS130" s="96"/>
      <c r="GT130" s="96"/>
      <c r="GU130" s="96"/>
    </row>
    <row r="131" s="3" customFormat="1" ht="36" hidden="1" spans="1:14">
      <c r="A131" s="19">
        <v>29</v>
      </c>
      <c r="B131" s="23">
        <v>111</v>
      </c>
      <c r="C131" s="19">
        <v>2023</v>
      </c>
      <c r="D131" s="46" t="s">
        <v>224</v>
      </c>
      <c r="E131" s="46" t="s">
        <v>296</v>
      </c>
      <c r="F131" s="25" t="s">
        <v>20</v>
      </c>
      <c r="G131" s="52">
        <v>75</v>
      </c>
      <c r="H131" s="46" t="s">
        <v>297</v>
      </c>
      <c r="I131" s="46" t="s">
        <v>22</v>
      </c>
      <c r="J131" s="46"/>
      <c r="K131" s="46"/>
      <c r="L131" s="19">
        <v>75</v>
      </c>
      <c r="M131" s="95">
        <f t="shared" si="4"/>
        <v>1</v>
      </c>
      <c r="N131" s="19"/>
    </row>
    <row r="132" s="3" customFormat="1" ht="54" hidden="1" customHeight="1" spans="1:203">
      <c r="A132" s="19">
        <v>30</v>
      </c>
      <c r="B132" s="46">
        <v>121</v>
      </c>
      <c r="C132" s="46">
        <v>2023</v>
      </c>
      <c r="D132" s="46" t="s">
        <v>224</v>
      </c>
      <c r="E132" s="46" t="s">
        <v>298</v>
      </c>
      <c r="F132" s="25" t="s">
        <v>20</v>
      </c>
      <c r="G132" s="47">
        <v>70</v>
      </c>
      <c r="H132" s="46" t="s">
        <v>299</v>
      </c>
      <c r="I132" s="46" t="s">
        <v>22</v>
      </c>
      <c r="J132" s="46"/>
      <c r="K132" s="46"/>
      <c r="L132" s="46">
        <v>70</v>
      </c>
      <c r="M132" s="95">
        <f t="shared" si="4"/>
        <v>1</v>
      </c>
      <c r="N132" s="4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6"/>
      <c r="BR132" s="96"/>
      <c r="BS132" s="96"/>
      <c r="BT132" s="96"/>
      <c r="BU132" s="96"/>
      <c r="BV132" s="96"/>
      <c r="BW132" s="96"/>
      <c r="BX132" s="96"/>
      <c r="BY132" s="96"/>
      <c r="BZ132" s="96"/>
      <c r="CA132" s="96"/>
      <c r="CB132" s="96"/>
      <c r="CC132" s="96"/>
      <c r="CD132" s="96"/>
      <c r="CE132" s="96"/>
      <c r="CF132" s="96"/>
      <c r="CG132" s="96"/>
      <c r="CH132" s="96"/>
      <c r="CI132" s="96"/>
      <c r="CJ132" s="96"/>
      <c r="CK132" s="96"/>
      <c r="CL132" s="96"/>
      <c r="CM132" s="96"/>
      <c r="CN132" s="96"/>
      <c r="CO132" s="96"/>
      <c r="CP132" s="96"/>
      <c r="CQ132" s="96"/>
      <c r="CR132" s="96"/>
      <c r="CS132" s="96"/>
      <c r="CT132" s="96"/>
      <c r="CU132" s="96"/>
      <c r="CV132" s="96"/>
      <c r="CW132" s="96"/>
      <c r="CX132" s="96"/>
      <c r="CY132" s="96"/>
      <c r="CZ132" s="96"/>
      <c r="DA132" s="96"/>
      <c r="DB132" s="96"/>
      <c r="DC132" s="96"/>
      <c r="DD132" s="96"/>
      <c r="DE132" s="96"/>
      <c r="DF132" s="96"/>
      <c r="DG132" s="96"/>
      <c r="DH132" s="96"/>
      <c r="DI132" s="96"/>
      <c r="DJ132" s="96"/>
      <c r="DK132" s="96"/>
      <c r="DL132" s="96"/>
      <c r="DM132" s="96"/>
      <c r="DN132" s="96"/>
      <c r="DO132" s="96"/>
      <c r="DP132" s="96"/>
      <c r="DQ132" s="96"/>
      <c r="DR132" s="96"/>
      <c r="DS132" s="96"/>
      <c r="DT132" s="96"/>
      <c r="DU132" s="96"/>
      <c r="DV132" s="96"/>
      <c r="DW132" s="96"/>
      <c r="DX132" s="96"/>
      <c r="DY132" s="96"/>
      <c r="DZ132" s="96"/>
      <c r="EA132" s="96"/>
      <c r="EB132" s="96"/>
      <c r="EC132" s="96"/>
      <c r="ED132" s="96"/>
      <c r="EE132" s="96"/>
      <c r="EF132" s="96"/>
      <c r="EG132" s="96"/>
      <c r="EH132" s="96"/>
      <c r="EI132" s="96"/>
      <c r="EJ132" s="96"/>
      <c r="EK132" s="96"/>
      <c r="EL132" s="96"/>
      <c r="EM132" s="96"/>
      <c r="EN132" s="96"/>
      <c r="EO132" s="96"/>
      <c r="EP132" s="96"/>
      <c r="EQ132" s="96"/>
      <c r="ER132" s="96"/>
      <c r="ES132" s="96"/>
      <c r="ET132" s="96"/>
      <c r="EU132" s="96"/>
      <c r="EV132" s="96"/>
      <c r="EW132" s="96"/>
      <c r="EX132" s="96"/>
      <c r="EY132" s="96"/>
      <c r="EZ132" s="96"/>
      <c r="FA132" s="96"/>
      <c r="FB132" s="96"/>
      <c r="FC132" s="96"/>
      <c r="FD132" s="96"/>
      <c r="FE132" s="96"/>
      <c r="FF132" s="96"/>
      <c r="FG132" s="96"/>
      <c r="FH132" s="96"/>
      <c r="FI132" s="96"/>
      <c r="FJ132" s="96"/>
      <c r="FK132" s="96"/>
      <c r="FL132" s="96"/>
      <c r="FM132" s="96"/>
      <c r="FN132" s="96"/>
      <c r="FO132" s="96"/>
      <c r="FP132" s="96"/>
      <c r="FQ132" s="96"/>
      <c r="FR132" s="96"/>
      <c r="FS132" s="96"/>
      <c r="FT132" s="96"/>
      <c r="FU132" s="96"/>
      <c r="FV132" s="96"/>
      <c r="FW132" s="96"/>
      <c r="FX132" s="96"/>
      <c r="FY132" s="96"/>
      <c r="FZ132" s="96"/>
      <c r="GA132" s="96"/>
      <c r="GB132" s="96"/>
      <c r="GC132" s="96"/>
      <c r="GD132" s="96"/>
      <c r="GE132" s="96"/>
      <c r="GF132" s="96"/>
      <c r="GG132" s="96"/>
      <c r="GH132" s="96"/>
      <c r="GI132" s="96"/>
      <c r="GJ132" s="96"/>
      <c r="GK132" s="96"/>
      <c r="GL132" s="96"/>
      <c r="GM132" s="96"/>
      <c r="GN132" s="96"/>
      <c r="GO132" s="96"/>
      <c r="GP132" s="96"/>
      <c r="GQ132" s="96"/>
      <c r="GR132" s="96"/>
      <c r="GS132" s="96"/>
      <c r="GT132" s="96"/>
      <c r="GU132" s="96"/>
    </row>
    <row r="133" s="3" customFormat="1" ht="60" hidden="1" spans="1:14">
      <c r="A133" s="19">
        <v>31</v>
      </c>
      <c r="B133" s="23">
        <v>112</v>
      </c>
      <c r="C133" s="19">
        <v>2023</v>
      </c>
      <c r="D133" s="46" t="s">
        <v>224</v>
      </c>
      <c r="E133" s="46" t="s">
        <v>300</v>
      </c>
      <c r="F133" s="25" t="s">
        <v>20</v>
      </c>
      <c r="G133" s="47">
        <v>161.3</v>
      </c>
      <c r="H133" s="46" t="s">
        <v>301</v>
      </c>
      <c r="I133" s="46" t="s">
        <v>22</v>
      </c>
      <c r="J133" s="46"/>
      <c r="K133" s="46"/>
      <c r="L133" s="19">
        <v>161.3</v>
      </c>
      <c r="M133" s="95">
        <f t="shared" si="4"/>
        <v>1</v>
      </c>
      <c r="N133" s="140" t="s">
        <v>302</v>
      </c>
    </row>
    <row r="134" s="3" customFormat="1" ht="60" hidden="1" spans="1:14">
      <c r="A134" s="19">
        <v>32</v>
      </c>
      <c r="B134" s="23"/>
      <c r="C134" s="19">
        <v>2023</v>
      </c>
      <c r="D134" s="46" t="s">
        <v>224</v>
      </c>
      <c r="E134" s="46" t="s">
        <v>303</v>
      </c>
      <c r="F134" s="25" t="s">
        <v>20</v>
      </c>
      <c r="G134" s="47">
        <v>38.7</v>
      </c>
      <c r="H134" s="46" t="s">
        <v>304</v>
      </c>
      <c r="I134" s="46" t="s">
        <v>22</v>
      </c>
      <c r="J134" s="46"/>
      <c r="K134" s="46"/>
      <c r="L134" s="19">
        <v>38.7</v>
      </c>
      <c r="M134" s="95">
        <f t="shared" si="4"/>
        <v>1</v>
      </c>
      <c r="N134" s="140" t="s">
        <v>302</v>
      </c>
    </row>
    <row r="135" s="3" customFormat="1" ht="36" hidden="1" spans="1:14">
      <c r="A135" s="19">
        <v>33</v>
      </c>
      <c r="B135" s="23">
        <v>113</v>
      </c>
      <c r="C135" s="19">
        <v>2023</v>
      </c>
      <c r="D135" s="46" t="s">
        <v>224</v>
      </c>
      <c r="E135" s="46" t="s">
        <v>305</v>
      </c>
      <c r="F135" s="25" t="s">
        <v>20</v>
      </c>
      <c r="G135" s="47">
        <v>100</v>
      </c>
      <c r="H135" s="46" t="s">
        <v>306</v>
      </c>
      <c r="I135" s="46" t="s">
        <v>22</v>
      </c>
      <c r="J135" s="46"/>
      <c r="K135" s="46"/>
      <c r="L135" s="46">
        <v>100</v>
      </c>
      <c r="M135" s="95">
        <f t="shared" si="4"/>
        <v>1</v>
      </c>
      <c r="N135" s="19"/>
    </row>
    <row r="136" s="3" customFormat="1" ht="48" hidden="1" spans="1:203">
      <c r="A136" s="19">
        <v>34</v>
      </c>
      <c r="B136" s="46">
        <v>120</v>
      </c>
      <c r="C136" s="46">
        <v>2023</v>
      </c>
      <c r="D136" s="46" t="s">
        <v>224</v>
      </c>
      <c r="E136" s="46" t="s">
        <v>307</v>
      </c>
      <c r="F136" s="25" t="s">
        <v>20</v>
      </c>
      <c r="G136" s="52">
        <v>100</v>
      </c>
      <c r="H136" s="46" t="s">
        <v>308</v>
      </c>
      <c r="I136" s="46" t="s">
        <v>22</v>
      </c>
      <c r="J136" s="46"/>
      <c r="K136" s="46"/>
      <c r="L136" s="46">
        <v>100</v>
      </c>
      <c r="M136" s="95">
        <f t="shared" si="4"/>
        <v>1</v>
      </c>
      <c r="N136" s="4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96"/>
      <c r="BQ136" s="96"/>
      <c r="BR136" s="96"/>
      <c r="BS136" s="96"/>
      <c r="BT136" s="96"/>
      <c r="BU136" s="96"/>
      <c r="BV136" s="96"/>
      <c r="BW136" s="96"/>
      <c r="BX136" s="96"/>
      <c r="BY136" s="96"/>
      <c r="BZ136" s="96"/>
      <c r="CA136" s="96"/>
      <c r="CB136" s="96"/>
      <c r="CC136" s="96"/>
      <c r="CD136" s="96"/>
      <c r="CE136" s="96"/>
      <c r="CF136" s="96"/>
      <c r="CG136" s="96"/>
      <c r="CH136" s="96"/>
      <c r="CI136" s="96"/>
      <c r="CJ136" s="96"/>
      <c r="CK136" s="96"/>
      <c r="CL136" s="96"/>
      <c r="CM136" s="96"/>
      <c r="CN136" s="96"/>
      <c r="CO136" s="96"/>
      <c r="CP136" s="96"/>
      <c r="CQ136" s="96"/>
      <c r="CR136" s="96"/>
      <c r="CS136" s="96"/>
      <c r="CT136" s="96"/>
      <c r="CU136" s="96"/>
      <c r="CV136" s="96"/>
      <c r="CW136" s="96"/>
      <c r="CX136" s="96"/>
      <c r="CY136" s="96"/>
      <c r="CZ136" s="96"/>
      <c r="DA136" s="96"/>
      <c r="DB136" s="96"/>
      <c r="DC136" s="96"/>
      <c r="DD136" s="96"/>
      <c r="DE136" s="96"/>
      <c r="DF136" s="96"/>
      <c r="DG136" s="96"/>
      <c r="DH136" s="96"/>
      <c r="DI136" s="96"/>
      <c r="DJ136" s="96"/>
      <c r="DK136" s="96"/>
      <c r="DL136" s="96"/>
      <c r="DM136" s="96"/>
      <c r="DN136" s="96"/>
      <c r="DO136" s="96"/>
      <c r="DP136" s="96"/>
      <c r="DQ136" s="96"/>
      <c r="DR136" s="96"/>
      <c r="DS136" s="96"/>
      <c r="DT136" s="96"/>
      <c r="DU136" s="96"/>
      <c r="DV136" s="96"/>
      <c r="DW136" s="96"/>
      <c r="DX136" s="96"/>
      <c r="DY136" s="96"/>
      <c r="DZ136" s="96"/>
      <c r="EA136" s="96"/>
      <c r="EB136" s="96"/>
      <c r="EC136" s="96"/>
      <c r="ED136" s="96"/>
      <c r="EE136" s="96"/>
      <c r="EF136" s="96"/>
      <c r="EG136" s="96"/>
      <c r="EH136" s="96"/>
      <c r="EI136" s="96"/>
      <c r="EJ136" s="96"/>
      <c r="EK136" s="96"/>
      <c r="EL136" s="96"/>
      <c r="EM136" s="96"/>
      <c r="EN136" s="96"/>
      <c r="EO136" s="96"/>
      <c r="EP136" s="96"/>
      <c r="EQ136" s="96"/>
      <c r="ER136" s="96"/>
      <c r="ES136" s="96"/>
      <c r="ET136" s="96"/>
      <c r="EU136" s="96"/>
      <c r="EV136" s="96"/>
      <c r="EW136" s="96"/>
      <c r="EX136" s="96"/>
      <c r="EY136" s="96"/>
      <c r="EZ136" s="96"/>
      <c r="FA136" s="96"/>
      <c r="FB136" s="96"/>
      <c r="FC136" s="96"/>
      <c r="FD136" s="96"/>
      <c r="FE136" s="96"/>
      <c r="FF136" s="96"/>
      <c r="FG136" s="96"/>
      <c r="FH136" s="96"/>
      <c r="FI136" s="96"/>
      <c r="FJ136" s="96"/>
      <c r="FK136" s="96"/>
      <c r="FL136" s="96"/>
      <c r="FM136" s="96"/>
      <c r="FN136" s="96"/>
      <c r="FO136" s="96"/>
      <c r="FP136" s="96"/>
      <c r="FQ136" s="96"/>
      <c r="FR136" s="96"/>
      <c r="FS136" s="96"/>
      <c r="FT136" s="96"/>
      <c r="FU136" s="96"/>
      <c r="FV136" s="96"/>
      <c r="FW136" s="96"/>
      <c r="FX136" s="96"/>
      <c r="FY136" s="96"/>
      <c r="FZ136" s="96"/>
      <c r="GA136" s="96"/>
      <c r="GB136" s="96"/>
      <c r="GC136" s="96"/>
      <c r="GD136" s="96"/>
      <c r="GE136" s="96"/>
      <c r="GF136" s="96"/>
      <c r="GG136" s="96"/>
      <c r="GH136" s="96"/>
      <c r="GI136" s="96"/>
      <c r="GJ136" s="96"/>
      <c r="GK136" s="96"/>
      <c r="GL136" s="96"/>
      <c r="GM136" s="96"/>
      <c r="GN136" s="96"/>
      <c r="GO136" s="96"/>
      <c r="GP136" s="96"/>
      <c r="GQ136" s="96"/>
      <c r="GR136" s="96"/>
      <c r="GS136" s="96"/>
      <c r="GT136" s="96"/>
      <c r="GU136" s="96"/>
    </row>
    <row r="137" s="3" customFormat="1" ht="72" hidden="1" spans="1:14">
      <c r="A137" s="19">
        <v>35</v>
      </c>
      <c r="B137" s="23"/>
      <c r="C137" s="19">
        <v>2023</v>
      </c>
      <c r="D137" s="46" t="s">
        <v>224</v>
      </c>
      <c r="E137" s="46" t="s">
        <v>309</v>
      </c>
      <c r="F137" s="25" t="s">
        <v>20</v>
      </c>
      <c r="G137" s="47">
        <v>70</v>
      </c>
      <c r="H137" s="25" t="s">
        <v>310</v>
      </c>
      <c r="I137" s="46"/>
      <c r="J137" s="46"/>
      <c r="K137" s="46"/>
      <c r="L137" s="19">
        <v>70</v>
      </c>
      <c r="M137" s="141">
        <f t="shared" si="4"/>
        <v>1</v>
      </c>
      <c r="N137" s="46" t="s">
        <v>311</v>
      </c>
    </row>
    <row r="138" s="3" customFormat="1" ht="24" hidden="1" spans="1:203">
      <c r="A138" s="19">
        <v>36</v>
      </c>
      <c r="B138" s="46">
        <v>123</v>
      </c>
      <c r="C138" s="46">
        <v>2023</v>
      </c>
      <c r="D138" s="46" t="s">
        <v>224</v>
      </c>
      <c r="E138" s="46" t="s">
        <v>312</v>
      </c>
      <c r="F138" s="25" t="s">
        <v>54</v>
      </c>
      <c r="G138" s="52">
        <v>25</v>
      </c>
      <c r="H138" s="46" t="s">
        <v>313</v>
      </c>
      <c r="I138" s="46"/>
      <c r="J138" s="46"/>
      <c r="K138" s="46"/>
      <c r="L138" s="46">
        <v>25</v>
      </c>
      <c r="M138" s="141">
        <f t="shared" si="4"/>
        <v>1</v>
      </c>
      <c r="N138" s="46"/>
      <c r="O138" s="96"/>
      <c r="P138" s="96"/>
      <c r="Q138" s="96"/>
      <c r="R138" s="96"/>
      <c r="S138" s="96"/>
      <c r="T138" s="96"/>
      <c r="U138" s="96"/>
      <c r="V138" s="96"/>
      <c r="W138" s="96"/>
      <c r="X138" s="96"/>
      <c r="Y138" s="96"/>
      <c r="Z138" s="96"/>
      <c r="AA138" s="96"/>
      <c r="AB138" s="96"/>
      <c r="AC138" s="96"/>
      <c r="AD138" s="96"/>
      <c r="AE138" s="96"/>
      <c r="AF138" s="96"/>
      <c r="AG138" s="96"/>
      <c r="AH138" s="96"/>
      <c r="AI138" s="96"/>
      <c r="AJ138" s="96"/>
      <c r="AK138" s="96"/>
      <c r="AL138" s="96"/>
      <c r="AM138" s="96"/>
      <c r="AN138" s="96"/>
      <c r="AO138" s="96"/>
      <c r="AP138" s="96"/>
      <c r="AQ138" s="96"/>
      <c r="AR138" s="96"/>
      <c r="AS138" s="96"/>
      <c r="AT138" s="96"/>
      <c r="AU138" s="96"/>
      <c r="AV138" s="96"/>
      <c r="AW138" s="96"/>
      <c r="AX138" s="96"/>
      <c r="AY138" s="96"/>
      <c r="AZ138" s="96"/>
      <c r="BA138" s="96"/>
      <c r="BB138" s="96"/>
      <c r="BC138" s="96"/>
      <c r="BD138" s="96"/>
      <c r="BE138" s="96"/>
      <c r="BF138" s="96"/>
      <c r="BG138" s="96"/>
      <c r="BH138" s="96"/>
      <c r="BI138" s="96"/>
      <c r="BJ138" s="96"/>
      <c r="BK138" s="96"/>
      <c r="BL138" s="96"/>
      <c r="BM138" s="96"/>
      <c r="BN138" s="96"/>
      <c r="BO138" s="96"/>
      <c r="BP138" s="96"/>
      <c r="BQ138" s="96"/>
      <c r="BR138" s="96"/>
      <c r="BS138" s="96"/>
      <c r="BT138" s="96"/>
      <c r="BU138" s="96"/>
      <c r="BV138" s="96"/>
      <c r="BW138" s="96"/>
      <c r="BX138" s="96"/>
      <c r="BY138" s="96"/>
      <c r="BZ138" s="96"/>
      <c r="CA138" s="96"/>
      <c r="CB138" s="96"/>
      <c r="CC138" s="96"/>
      <c r="CD138" s="96"/>
      <c r="CE138" s="96"/>
      <c r="CF138" s="96"/>
      <c r="CG138" s="96"/>
      <c r="CH138" s="96"/>
      <c r="CI138" s="96"/>
      <c r="CJ138" s="96"/>
      <c r="CK138" s="96"/>
      <c r="CL138" s="96"/>
      <c r="CM138" s="96"/>
      <c r="CN138" s="96"/>
      <c r="CO138" s="96"/>
      <c r="CP138" s="96"/>
      <c r="CQ138" s="96"/>
      <c r="CR138" s="96"/>
      <c r="CS138" s="96"/>
      <c r="CT138" s="96"/>
      <c r="CU138" s="96"/>
      <c r="CV138" s="96"/>
      <c r="CW138" s="96"/>
      <c r="CX138" s="96"/>
      <c r="CY138" s="96"/>
      <c r="CZ138" s="96"/>
      <c r="DA138" s="96"/>
      <c r="DB138" s="96"/>
      <c r="DC138" s="96"/>
      <c r="DD138" s="96"/>
      <c r="DE138" s="96"/>
      <c r="DF138" s="96"/>
      <c r="DG138" s="96"/>
      <c r="DH138" s="96"/>
      <c r="DI138" s="96"/>
      <c r="DJ138" s="96"/>
      <c r="DK138" s="96"/>
      <c r="DL138" s="96"/>
      <c r="DM138" s="96"/>
      <c r="DN138" s="96"/>
      <c r="DO138" s="96"/>
      <c r="DP138" s="96"/>
      <c r="DQ138" s="96"/>
      <c r="DR138" s="96"/>
      <c r="DS138" s="96"/>
      <c r="DT138" s="96"/>
      <c r="DU138" s="96"/>
      <c r="DV138" s="96"/>
      <c r="DW138" s="96"/>
      <c r="DX138" s="96"/>
      <c r="DY138" s="96"/>
      <c r="DZ138" s="96"/>
      <c r="EA138" s="96"/>
      <c r="EB138" s="96"/>
      <c r="EC138" s="96"/>
      <c r="ED138" s="96"/>
      <c r="EE138" s="96"/>
      <c r="EF138" s="96"/>
      <c r="EG138" s="96"/>
      <c r="EH138" s="96"/>
      <c r="EI138" s="96"/>
      <c r="EJ138" s="96"/>
      <c r="EK138" s="96"/>
      <c r="EL138" s="96"/>
      <c r="EM138" s="96"/>
      <c r="EN138" s="96"/>
      <c r="EO138" s="96"/>
      <c r="EP138" s="96"/>
      <c r="EQ138" s="96"/>
      <c r="ER138" s="96"/>
      <c r="ES138" s="96"/>
      <c r="ET138" s="96"/>
      <c r="EU138" s="96"/>
      <c r="EV138" s="96"/>
      <c r="EW138" s="96"/>
      <c r="EX138" s="96"/>
      <c r="EY138" s="96"/>
      <c r="EZ138" s="96"/>
      <c r="FA138" s="96"/>
      <c r="FB138" s="96"/>
      <c r="FC138" s="96"/>
      <c r="FD138" s="96"/>
      <c r="FE138" s="96"/>
      <c r="FF138" s="96"/>
      <c r="FG138" s="96"/>
      <c r="FH138" s="96"/>
      <c r="FI138" s="96"/>
      <c r="FJ138" s="96"/>
      <c r="FK138" s="96"/>
      <c r="FL138" s="96"/>
      <c r="FM138" s="96"/>
      <c r="FN138" s="96"/>
      <c r="FO138" s="96"/>
      <c r="FP138" s="96"/>
      <c r="FQ138" s="96"/>
      <c r="FR138" s="96"/>
      <c r="FS138" s="96"/>
      <c r="FT138" s="96"/>
      <c r="FU138" s="96"/>
      <c r="FV138" s="96"/>
      <c r="FW138" s="96"/>
      <c r="FX138" s="96"/>
      <c r="FY138" s="96"/>
      <c r="FZ138" s="96"/>
      <c r="GA138" s="96"/>
      <c r="GB138" s="96"/>
      <c r="GC138" s="96"/>
      <c r="GD138" s="96"/>
      <c r="GE138" s="96"/>
      <c r="GF138" s="96"/>
      <c r="GG138" s="96"/>
      <c r="GH138" s="96"/>
      <c r="GI138" s="96"/>
      <c r="GJ138" s="96"/>
      <c r="GK138" s="96"/>
      <c r="GL138" s="96"/>
      <c r="GM138" s="96"/>
      <c r="GN138" s="96"/>
      <c r="GO138" s="96"/>
      <c r="GP138" s="96"/>
      <c r="GQ138" s="96"/>
      <c r="GR138" s="96"/>
      <c r="GS138" s="96"/>
      <c r="GT138" s="96"/>
      <c r="GU138" s="96"/>
    </row>
    <row r="139" s="3" customFormat="1" ht="60" hidden="1" spans="1:14">
      <c r="A139" s="19">
        <v>37</v>
      </c>
      <c r="B139" s="23">
        <v>115</v>
      </c>
      <c r="C139" s="19">
        <v>2023</v>
      </c>
      <c r="D139" s="46" t="s">
        <v>228</v>
      </c>
      <c r="E139" s="46" t="s">
        <v>314</v>
      </c>
      <c r="F139" s="25" t="s">
        <v>54</v>
      </c>
      <c r="G139" s="47">
        <v>28</v>
      </c>
      <c r="H139" s="46" t="s">
        <v>315</v>
      </c>
      <c r="I139" s="46" t="s">
        <v>22</v>
      </c>
      <c r="J139" s="46"/>
      <c r="K139" s="46"/>
      <c r="L139" s="19">
        <v>28</v>
      </c>
      <c r="M139" s="95">
        <f t="shared" si="4"/>
        <v>1</v>
      </c>
      <c r="N139" s="19"/>
    </row>
    <row r="140" s="3" customFormat="1" ht="84" hidden="1" customHeight="1" spans="1:14">
      <c r="A140" s="19">
        <v>38</v>
      </c>
      <c r="B140" s="89">
        <v>116</v>
      </c>
      <c r="C140" s="46">
        <v>2023</v>
      </c>
      <c r="D140" s="46" t="s">
        <v>224</v>
      </c>
      <c r="E140" s="46" t="s">
        <v>316</v>
      </c>
      <c r="F140" s="25" t="s">
        <v>91</v>
      </c>
      <c r="G140" s="47">
        <v>60</v>
      </c>
      <c r="H140" s="46" t="s">
        <v>317</v>
      </c>
      <c r="I140" s="46" t="s">
        <v>22</v>
      </c>
      <c r="J140" s="46"/>
      <c r="K140" s="46" t="s">
        <v>25</v>
      </c>
      <c r="L140" s="46">
        <v>60</v>
      </c>
      <c r="M140" s="95">
        <f t="shared" si="4"/>
        <v>1</v>
      </c>
      <c r="N140" s="88"/>
    </row>
    <row r="141" s="4" customFormat="1" ht="48" hidden="1" spans="1:203">
      <c r="A141" s="19">
        <v>39</v>
      </c>
      <c r="B141" s="46">
        <v>117</v>
      </c>
      <c r="C141" s="46">
        <v>2023</v>
      </c>
      <c r="D141" s="46" t="s">
        <v>224</v>
      </c>
      <c r="E141" s="46" t="s">
        <v>318</v>
      </c>
      <c r="F141" s="25" t="s">
        <v>20</v>
      </c>
      <c r="G141" s="47">
        <v>381.48</v>
      </c>
      <c r="H141" s="46" t="s">
        <v>319</v>
      </c>
      <c r="I141" s="46" t="s">
        <v>22</v>
      </c>
      <c r="J141" s="46"/>
      <c r="K141" s="46"/>
      <c r="L141" s="46">
        <v>381.48</v>
      </c>
      <c r="M141" s="95">
        <f t="shared" si="4"/>
        <v>1</v>
      </c>
      <c r="N141" s="46" t="s">
        <v>320</v>
      </c>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142"/>
      <c r="BA141" s="142"/>
      <c r="BB141" s="142"/>
      <c r="BC141" s="142"/>
      <c r="BD141" s="142"/>
      <c r="BE141" s="142"/>
      <c r="BF141" s="142"/>
      <c r="BG141" s="142"/>
      <c r="BH141" s="142"/>
      <c r="BI141" s="142"/>
      <c r="BJ141" s="142"/>
      <c r="BK141" s="142"/>
      <c r="BL141" s="142"/>
      <c r="BM141" s="142"/>
      <c r="BN141" s="142"/>
      <c r="BO141" s="142"/>
      <c r="BP141" s="142"/>
      <c r="BQ141" s="142"/>
      <c r="BR141" s="142"/>
      <c r="BS141" s="142"/>
      <c r="BT141" s="142"/>
      <c r="BU141" s="142"/>
      <c r="BV141" s="142"/>
      <c r="BW141" s="142"/>
      <c r="BX141" s="142"/>
      <c r="BY141" s="142"/>
      <c r="BZ141" s="142"/>
      <c r="CA141" s="142"/>
      <c r="CB141" s="142"/>
      <c r="CC141" s="142"/>
      <c r="CD141" s="142"/>
      <c r="CE141" s="142"/>
      <c r="CF141" s="142"/>
      <c r="CG141" s="142"/>
      <c r="CH141" s="142"/>
      <c r="CI141" s="142"/>
      <c r="CJ141" s="142"/>
      <c r="CK141" s="142"/>
      <c r="CL141" s="142"/>
      <c r="CM141" s="142"/>
      <c r="CN141" s="142"/>
      <c r="CO141" s="142"/>
      <c r="CP141" s="142"/>
      <c r="CQ141" s="142"/>
      <c r="CR141" s="142"/>
      <c r="CS141" s="142"/>
      <c r="CT141" s="142"/>
      <c r="CU141" s="142"/>
      <c r="CV141" s="142"/>
      <c r="CW141" s="142"/>
      <c r="CX141" s="142"/>
      <c r="CY141" s="142"/>
      <c r="CZ141" s="142"/>
      <c r="DA141" s="142"/>
      <c r="DB141" s="142"/>
      <c r="DC141" s="142"/>
      <c r="DD141" s="142"/>
      <c r="DE141" s="142"/>
      <c r="DF141" s="142"/>
      <c r="DG141" s="142"/>
      <c r="DH141" s="142"/>
      <c r="DI141" s="142"/>
      <c r="DJ141" s="142"/>
      <c r="DK141" s="142"/>
      <c r="DL141" s="142"/>
      <c r="DM141" s="142"/>
      <c r="DN141" s="142"/>
      <c r="DO141" s="142"/>
      <c r="DP141" s="142"/>
      <c r="DQ141" s="142"/>
      <c r="DR141" s="142"/>
      <c r="DS141" s="142"/>
      <c r="DT141" s="142"/>
      <c r="DU141" s="142"/>
      <c r="DV141" s="142"/>
      <c r="DW141" s="142"/>
      <c r="DX141" s="142"/>
      <c r="DY141" s="142"/>
      <c r="DZ141" s="142"/>
      <c r="EA141" s="142"/>
      <c r="EB141" s="142"/>
      <c r="EC141" s="142"/>
      <c r="ED141" s="142"/>
      <c r="EE141" s="142"/>
      <c r="EF141" s="142"/>
      <c r="EG141" s="142"/>
      <c r="EH141" s="142"/>
      <c r="EI141" s="142"/>
      <c r="EJ141" s="142"/>
      <c r="EK141" s="142"/>
      <c r="EL141" s="142"/>
      <c r="EM141" s="142"/>
      <c r="EN141" s="142"/>
      <c r="EO141" s="142"/>
      <c r="EP141" s="142"/>
      <c r="EQ141" s="142"/>
      <c r="ER141" s="142"/>
      <c r="ES141" s="142"/>
      <c r="ET141" s="142"/>
      <c r="EU141" s="142"/>
      <c r="EV141" s="142"/>
      <c r="EW141" s="142"/>
      <c r="EX141" s="142"/>
      <c r="EY141" s="142"/>
      <c r="EZ141" s="142"/>
      <c r="FA141" s="142"/>
      <c r="FB141" s="142"/>
      <c r="FC141" s="142"/>
      <c r="FD141" s="142"/>
      <c r="FE141" s="142"/>
      <c r="FF141" s="142"/>
      <c r="FG141" s="142"/>
      <c r="FH141" s="142"/>
      <c r="FI141" s="142"/>
      <c r="FJ141" s="142"/>
      <c r="FK141" s="142"/>
      <c r="FL141" s="142"/>
      <c r="FM141" s="142"/>
      <c r="FN141" s="142"/>
      <c r="FO141" s="142"/>
      <c r="FP141" s="142"/>
      <c r="FQ141" s="142"/>
      <c r="FR141" s="142"/>
      <c r="FS141" s="142"/>
      <c r="FT141" s="142"/>
      <c r="FU141" s="142"/>
      <c r="FV141" s="142"/>
      <c r="FW141" s="142"/>
      <c r="FX141" s="142"/>
      <c r="FY141" s="142"/>
      <c r="FZ141" s="142"/>
      <c r="GA141" s="142"/>
      <c r="GB141" s="142"/>
      <c r="GC141" s="142"/>
      <c r="GD141" s="142"/>
      <c r="GE141" s="142"/>
      <c r="GF141" s="142"/>
      <c r="GG141" s="142"/>
      <c r="GH141" s="142"/>
      <c r="GI141" s="142"/>
      <c r="GJ141" s="142"/>
      <c r="GK141" s="142"/>
      <c r="GL141" s="142"/>
      <c r="GM141" s="142"/>
      <c r="GN141" s="142"/>
      <c r="GO141" s="142"/>
      <c r="GP141" s="142"/>
      <c r="GQ141" s="142"/>
      <c r="GR141" s="142"/>
      <c r="GS141" s="142"/>
      <c r="GT141" s="142"/>
      <c r="GU141" s="142"/>
    </row>
    <row r="142" s="4" customFormat="1" ht="60" hidden="1" spans="1:203">
      <c r="A142" s="19">
        <v>40</v>
      </c>
      <c r="B142" s="46">
        <v>118</v>
      </c>
      <c r="C142" s="46">
        <v>2023</v>
      </c>
      <c r="D142" s="46" t="s">
        <v>224</v>
      </c>
      <c r="E142" s="46" t="s">
        <v>321</v>
      </c>
      <c r="F142" s="25" t="s">
        <v>20</v>
      </c>
      <c r="G142" s="47">
        <v>140</v>
      </c>
      <c r="H142" s="46" t="s">
        <v>322</v>
      </c>
      <c r="I142" s="46" t="s">
        <v>22</v>
      </c>
      <c r="J142" s="46"/>
      <c r="K142" s="46"/>
      <c r="L142" s="46">
        <v>140</v>
      </c>
      <c r="M142" s="95">
        <f t="shared" si="4"/>
        <v>1</v>
      </c>
      <c r="N142" s="46" t="s">
        <v>323</v>
      </c>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c r="BB142" s="142"/>
      <c r="BC142" s="142"/>
      <c r="BD142" s="142"/>
      <c r="BE142" s="142"/>
      <c r="BF142" s="142"/>
      <c r="BG142" s="142"/>
      <c r="BH142" s="142"/>
      <c r="BI142" s="142"/>
      <c r="BJ142" s="142"/>
      <c r="BK142" s="142"/>
      <c r="BL142" s="142"/>
      <c r="BM142" s="142"/>
      <c r="BN142" s="142"/>
      <c r="BO142" s="142"/>
      <c r="BP142" s="142"/>
      <c r="BQ142" s="142"/>
      <c r="BR142" s="142"/>
      <c r="BS142" s="142"/>
      <c r="BT142" s="142"/>
      <c r="BU142" s="142"/>
      <c r="BV142" s="142"/>
      <c r="BW142" s="142"/>
      <c r="BX142" s="142"/>
      <c r="BY142" s="142"/>
      <c r="BZ142" s="142"/>
      <c r="CA142" s="142"/>
      <c r="CB142" s="142"/>
      <c r="CC142" s="142"/>
      <c r="CD142" s="142"/>
      <c r="CE142" s="142"/>
      <c r="CF142" s="142"/>
      <c r="CG142" s="142"/>
      <c r="CH142" s="142"/>
      <c r="CI142" s="142"/>
      <c r="CJ142" s="142"/>
      <c r="CK142" s="142"/>
      <c r="CL142" s="142"/>
      <c r="CM142" s="142"/>
      <c r="CN142" s="142"/>
      <c r="CO142" s="142"/>
      <c r="CP142" s="142"/>
      <c r="CQ142" s="142"/>
      <c r="CR142" s="142"/>
      <c r="CS142" s="142"/>
      <c r="CT142" s="142"/>
      <c r="CU142" s="142"/>
      <c r="CV142" s="142"/>
      <c r="CW142" s="142"/>
      <c r="CX142" s="142"/>
      <c r="CY142" s="142"/>
      <c r="CZ142" s="142"/>
      <c r="DA142" s="142"/>
      <c r="DB142" s="142"/>
      <c r="DC142" s="142"/>
      <c r="DD142" s="142"/>
      <c r="DE142" s="142"/>
      <c r="DF142" s="142"/>
      <c r="DG142" s="142"/>
      <c r="DH142" s="142"/>
      <c r="DI142" s="142"/>
      <c r="DJ142" s="142"/>
      <c r="DK142" s="142"/>
      <c r="DL142" s="142"/>
      <c r="DM142" s="142"/>
      <c r="DN142" s="142"/>
      <c r="DO142" s="142"/>
      <c r="DP142" s="142"/>
      <c r="DQ142" s="142"/>
      <c r="DR142" s="142"/>
      <c r="DS142" s="142"/>
      <c r="DT142" s="142"/>
      <c r="DU142" s="142"/>
      <c r="DV142" s="142"/>
      <c r="DW142" s="142"/>
      <c r="DX142" s="142"/>
      <c r="DY142" s="142"/>
      <c r="DZ142" s="142"/>
      <c r="EA142" s="142"/>
      <c r="EB142" s="142"/>
      <c r="EC142" s="142"/>
      <c r="ED142" s="142"/>
      <c r="EE142" s="142"/>
      <c r="EF142" s="142"/>
      <c r="EG142" s="142"/>
      <c r="EH142" s="142"/>
      <c r="EI142" s="142"/>
      <c r="EJ142" s="142"/>
      <c r="EK142" s="142"/>
      <c r="EL142" s="142"/>
      <c r="EM142" s="142"/>
      <c r="EN142" s="142"/>
      <c r="EO142" s="142"/>
      <c r="EP142" s="142"/>
      <c r="EQ142" s="142"/>
      <c r="ER142" s="142"/>
      <c r="ES142" s="142"/>
      <c r="ET142" s="142"/>
      <c r="EU142" s="142"/>
      <c r="EV142" s="142"/>
      <c r="EW142" s="142"/>
      <c r="EX142" s="142"/>
      <c r="EY142" s="142"/>
      <c r="EZ142" s="142"/>
      <c r="FA142" s="142"/>
      <c r="FB142" s="142"/>
      <c r="FC142" s="142"/>
      <c r="FD142" s="142"/>
      <c r="FE142" s="142"/>
      <c r="FF142" s="142"/>
      <c r="FG142" s="142"/>
      <c r="FH142" s="142"/>
      <c r="FI142" s="142"/>
      <c r="FJ142" s="142"/>
      <c r="FK142" s="142"/>
      <c r="FL142" s="142"/>
      <c r="FM142" s="142"/>
      <c r="FN142" s="142"/>
      <c r="FO142" s="142"/>
      <c r="FP142" s="142"/>
      <c r="FQ142" s="142"/>
      <c r="FR142" s="142"/>
      <c r="FS142" s="142"/>
      <c r="FT142" s="142"/>
      <c r="FU142" s="142"/>
      <c r="FV142" s="142"/>
      <c r="FW142" s="142"/>
      <c r="FX142" s="142"/>
      <c r="FY142" s="142"/>
      <c r="FZ142" s="142"/>
      <c r="GA142" s="142"/>
      <c r="GB142" s="142"/>
      <c r="GC142" s="142"/>
      <c r="GD142" s="142"/>
      <c r="GE142" s="142"/>
      <c r="GF142" s="142"/>
      <c r="GG142" s="142"/>
      <c r="GH142" s="142"/>
      <c r="GI142" s="142"/>
      <c r="GJ142" s="142"/>
      <c r="GK142" s="142"/>
      <c r="GL142" s="142"/>
      <c r="GM142" s="142"/>
      <c r="GN142" s="142"/>
      <c r="GO142" s="142"/>
      <c r="GP142" s="142"/>
      <c r="GQ142" s="142"/>
      <c r="GR142" s="142"/>
      <c r="GS142" s="142"/>
      <c r="GT142" s="142"/>
      <c r="GU142" s="142"/>
    </row>
    <row r="143" s="3" customFormat="1" ht="36" hidden="1" spans="1:203">
      <c r="A143" s="19">
        <v>41</v>
      </c>
      <c r="B143" s="46">
        <v>124</v>
      </c>
      <c r="C143" s="46">
        <v>2023</v>
      </c>
      <c r="D143" s="97" t="s">
        <v>224</v>
      </c>
      <c r="E143" s="46" t="s">
        <v>324</v>
      </c>
      <c r="F143" s="25" t="s">
        <v>20</v>
      </c>
      <c r="G143" s="47">
        <v>70</v>
      </c>
      <c r="H143" s="46" t="s">
        <v>325</v>
      </c>
      <c r="I143" s="46"/>
      <c r="J143" s="46"/>
      <c r="K143" s="46"/>
      <c r="L143" s="46">
        <v>70</v>
      </c>
      <c r="M143" s="141">
        <f t="shared" si="4"/>
        <v>1</v>
      </c>
      <c r="N143" s="46" t="s">
        <v>326</v>
      </c>
      <c r="O143" s="96"/>
      <c r="P143" s="96"/>
      <c r="Q143" s="96"/>
      <c r="R143" s="96"/>
      <c r="S143" s="96"/>
      <c r="T143" s="96"/>
      <c r="U143" s="96"/>
      <c r="V143" s="96"/>
      <c r="W143" s="96"/>
      <c r="X143" s="96"/>
      <c r="Y143" s="96"/>
      <c r="Z143" s="96"/>
      <c r="AA143" s="96"/>
      <c r="AB143" s="96"/>
      <c r="AC143" s="96"/>
      <c r="AD143" s="96"/>
      <c r="AE143" s="96"/>
      <c r="AF143" s="96"/>
      <c r="AG143" s="96"/>
      <c r="AH143" s="96"/>
      <c r="AI143" s="96"/>
      <c r="AJ143" s="96"/>
      <c r="AK143" s="96"/>
      <c r="AL143" s="96"/>
      <c r="AM143" s="96"/>
      <c r="AN143" s="96"/>
      <c r="AO143" s="96"/>
      <c r="AP143" s="96"/>
      <c r="AQ143" s="96"/>
      <c r="AR143" s="96"/>
      <c r="AS143" s="96"/>
      <c r="AT143" s="96"/>
      <c r="AU143" s="96"/>
      <c r="AV143" s="96"/>
      <c r="AW143" s="96"/>
      <c r="AX143" s="96"/>
      <c r="AY143" s="96"/>
      <c r="AZ143" s="96"/>
      <c r="BA143" s="96"/>
      <c r="BB143" s="96"/>
      <c r="BC143" s="96"/>
      <c r="BD143" s="96"/>
      <c r="BE143" s="96"/>
      <c r="BF143" s="96"/>
      <c r="BG143" s="96"/>
      <c r="BH143" s="96"/>
      <c r="BI143" s="96"/>
      <c r="BJ143" s="96"/>
      <c r="BK143" s="96"/>
      <c r="BL143" s="96"/>
      <c r="BM143" s="96"/>
      <c r="BN143" s="96"/>
      <c r="BO143" s="96"/>
      <c r="BP143" s="96"/>
      <c r="BQ143" s="96"/>
      <c r="BR143" s="96"/>
      <c r="BS143" s="96"/>
      <c r="BT143" s="96"/>
      <c r="BU143" s="96"/>
      <c r="BV143" s="96"/>
      <c r="BW143" s="96"/>
      <c r="BX143" s="96"/>
      <c r="BY143" s="96"/>
      <c r="BZ143" s="96"/>
      <c r="CA143" s="96"/>
      <c r="CB143" s="96"/>
      <c r="CC143" s="96"/>
      <c r="CD143" s="96"/>
      <c r="CE143" s="96"/>
      <c r="CF143" s="96"/>
      <c r="CG143" s="96"/>
      <c r="CH143" s="96"/>
      <c r="CI143" s="96"/>
      <c r="CJ143" s="96"/>
      <c r="CK143" s="96"/>
      <c r="CL143" s="96"/>
      <c r="CM143" s="96"/>
      <c r="CN143" s="96"/>
      <c r="CO143" s="96"/>
      <c r="CP143" s="96"/>
      <c r="CQ143" s="96"/>
      <c r="CR143" s="96"/>
      <c r="CS143" s="96"/>
      <c r="CT143" s="96"/>
      <c r="CU143" s="96"/>
      <c r="CV143" s="96"/>
      <c r="CW143" s="96"/>
      <c r="CX143" s="96"/>
      <c r="CY143" s="96"/>
      <c r="CZ143" s="96"/>
      <c r="DA143" s="96"/>
      <c r="DB143" s="96"/>
      <c r="DC143" s="96"/>
      <c r="DD143" s="96"/>
      <c r="DE143" s="96"/>
      <c r="DF143" s="96"/>
      <c r="DG143" s="96"/>
      <c r="DH143" s="96"/>
      <c r="DI143" s="96"/>
      <c r="DJ143" s="96"/>
      <c r="DK143" s="96"/>
      <c r="DL143" s="96"/>
      <c r="DM143" s="96"/>
      <c r="DN143" s="96"/>
      <c r="DO143" s="96"/>
      <c r="DP143" s="96"/>
      <c r="DQ143" s="96"/>
      <c r="DR143" s="96"/>
      <c r="DS143" s="96"/>
      <c r="DT143" s="96"/>
      <c r="DU143" s="96"/>
      <c r="DV143" s="96"/>
      <c r="DW143" s="96"/>
      <c r="DX143" s="96"/>
      <c r="DY143" s="96"/>
      <c r="DZ143" s="96"/>
      <c r="EA143" s="96"/>
      <c r="EB143" s="96"/>
      <c r="EC143" s="96"/>
      <c r="ED143" s="96"/>
      <c r="EE143" s="96"/>
      <c r="EF143" s="96"/>
      <c r="EG143" s="96"/>
      <c r="EH143" s="96"/>
      <c r="EI143" s="96"/>
      <c r="EJ143" s="96"/>
      <c r="EK143" s="96"/>
      <c r="EL143" s="96"/>
      <c r="EM143" s="96"/>
      <c r="EN143" s="96"/>
      <c r="EO143" s="96"/>
      <c r="EP143" s="96"/>
      <c r="EQ143" s="96"/>
      <c r="ER143" s="96"/>
      <c r="ES143" s="96"/>
      <c r="ET143" s="96"/>
      <c r="EU143" s="96"/>
      <c r="EV143" s="96"/>
      <c r="EW143" s="96"/>
      <c r="EX143" s="96"/>
      <c r="EY143" s="96"/>
      <c r="EZ143" s="96"/>
      <c r="FA143" s="96"/>
      <c r="FB143" s="96"/>
      <c r="FC143" s="96"/>
      <c r="FD143" s="96"/>
      <c r="FE143" s="96"/>
      <c r="FF143" s="96"/>
      <c r="FG143" s="96"/>
      <c r="FH143" s="96"/>
      <c r="FI143" s="96"/>
      <c r="FJ143" s="96"/>
      <c r="FK143" s="96"/>
      <c r="FL143" s="96"/>
      <c r="FM143" s="96"/>
      <c r="FN143" s="96"/>
      <c r="FO143" s="96"/>
      <c r="FP143" s="96"/>
      <c r="FQ143" s="96"/>
      <c r="FR143" s="96"/>
      <c r="FS143" s="96"/>
      <c r="FT143" s="96"/>
      <c r="FU143" s="96"/>
      <c r="FV143" s="96"/>
      <c r="FW143" s="96"/>
      <c r="FX143" s="96"/>
      <c r="FY143" s="96"/>
      <c r="FZ143" s="96"/>
      <c r="GA143" s="96"/>
      <c r="GB143" s="96"/>
      <c r="GC143" s="96"/>
      <c r="GD143" s="96"/>
      <c r="GE143" s="96"/>
      <c r="GF143" s="96"/>
      <c r="GG143" s="96"/>
      <c r="GH143" s="96"/>
      <c r="GI143" s="96"/>
      <c r="GJ143" s="96"/>
      <c r="GK143" s="96"/>
      <c r="GL143" s="96"/>
      <c r="GM143" s="96"/>
      <c r="GN143" s="96"/>
      <c r="GO143" s="96"/>
      <c r="GP143" s="96"/>
      <c r="GQ143" s="96"/>
      <c r="GR143" s="96"/>
      <c r="GS143" s="96"/>
      <c r="GT143" s="96"/>
      <c r="GU143" s="96"/>
    </row>
    <row r="144" s="3" customFormat="1" ht="48" hidden="1" spans="1:203">
      <c r="A144" s="19">
        <v>42</v>
      </c>
      <c r="B144" s="46">
        <v>125</v>
      </c>
      <c r="C144" s="46">
        <v>2023</v>
      </c>
      <c r="D144" s="97" t="s">
        <v>224</v>
      </c>
      <c r="E144" s="46" t="s">
        <v>327</v>
      </c>
      <c r="F144" s="25" t="s">
        <v>20</v>
      </c>
      <c r="G144" s="47">
        <v>70</v>
      </c>
      <c r="H144" s="46" t="s">
        <v>328</v>
      </c>
      <c r="I144" s="46"/>
      <c r="J144" s="46"/>
      <c r="K144" s="46"/>
      <c r="L144" s="46">
        <v>70</v>
      </c>
      <c r="M144" s="141">
        <f t="shared" si="4"/>
        <v>1</v>
      </c>
      <c r="N144" s="4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c r="BW144" s="96"/>
      <c r="BX144" s="96"/>
      <c r="BY144" s="96"/>
      <c r="BZ144" s="96"/>
      <c r="CA144" s="96"/>
      <c r="CB144" s="96"/>
      <c r="CC144" s="96"/>
      <c r="CD144" s="96"/>
      <c r="CE144" s="96"/>
      <c r="CF144" s="96"/>
      <c r="CG144" s="96"/>
      <c r="CH144" s="96"/>
      <c r="CI144" s="96"/>
      <c r="CJ144" s="96"/>
      <c r="CK144" s="96"/>
      <c r="CL144" s="96"/>
      <c r="CM144" s="96"/>
      <c r="CN144" s="96"/>
      <c r="CO144" s="96"/>
      <c r="CP144" s="96"/>
      <c r="CQ144" s="96"/>
      <c r="CR144" s="96"/>
      <c r="CS144" s="96"/>
      <c r="CT144" s="96"/>
      <c r="CU144" s="96"/>
      <c r="CV144" s="96"/>
      <c r="CW144" s="96"/>
      <c r="CX144" s="96"/>
      <c r="CY144" s="96"/>
      <c r="CZ144" s="96"/>
      <c r="DA144" s="96"/>
      <c r="DB144" s="96"/>
      <c r="DC144" s="96"/>
      <c r="DD144" s="96"/>
      <c r="DE144" s="96"/>
      <c r="DF144" s="96"/>
      <c r="DG144" s="96"/>
      <c r="DH144" s="96"/>
      <c r="DI144" s="96"/>
      <c r="DJ144" s="96"/>
      <c r="DK144" s="96"/>
      <c r="DL144" s="96"/>
      <c r="DM144" s="96"/>
      <c r="DN144" s="96"/>
      <c r="DO144" s="96"/>
      <c r="DP144" s="96"/>
      <c r="DQ144" s="96"/>
      <c r="DR144" s="96"/>
      <c r="DS144" s="96"/>
      <c r="DT144" s="96"/>
      <c r="DU144" s="96"/>
      <c r="DV144" s="96"/>
      <c r="DW144" s="96"/>
      <c r="DX144" s="96"/>
      <c r="DY144" s="96"/>
      <c r="DZ144" s="96"/>
      <c r="EA144" s="96"/>
      <c r="EB144" s="96"/>
      <c r="EC144" s="96"/>
      <c r="ED144" s="96"/>
      <c r="EE144" s="96"/>
      <c r="EF144" s="96"/>
      <c r="EG144" s="96"/>
      <c r="EH144" s="96"/>
      <c r="EI144" s="96"/>
      <c r="EJ144" s="96"/>
      <c r="EK144" s="96"/>
      <c r="EL144" s="96"/>
      <c r="EM144" s="96"/>
      <c r="EN144" s="96"/>
      <c r="EO144" s="96"/>
      <c r="EP144" s="96"/>
      <c r="EQ144" s="96"/>
      <c r="ER144" s="96"/>
      <c r="ES144" s="96"/>
      <c r="ET144" s="96"/>
      <c r="EU144" s="96"/>
      <c r="EV144" s="96"/>
      <c r="EW144" s="96"/>
      <c r="EX144" s="96"/>
      <c r="EY144" s="96"/>
      <c r="EZ144" s="96"/>
      <c r="FA144" s="96"/>
      <c r="FB144" s="96"/>
      <c r="FC144" s="96"/>
      <c r="FD144" s="96"/>
      <c r="FE144" s="96"/>
      <c r="FF144" s="96"/>
      <c r="FG144" s="96"/>
      <c r="FH144" s="96"/>
      <c r="FI144" s="96"/>
      <c r="FJ144" s="96"/>
      <c r="FK144" s="96"/>
      <c r="FL144" s="96"/>
      <c r="FM144" s="96"/>
      <c r="FN144" s="96"/>
      <c r="FO144" s="96"/>
      <c r="FP144" s="96"/>
      <c r="FQ144" s="96"/>
      <c r="FR144" s="96"/>
      <c r="FS144" s="96"/>
      <c r="FT144" s="96"/>
      <c r="FU144" s="96"/>
      <c r="FV144" s="96"/>
      <c r="FW144" s="96"/>
      <c r="FX144" s="96"/>
      <c r="FY144" s="96"/>
      <c r="FZ144" s="96"/>
      <c r="GA144" s="96"/>
      <c r="GB144" s="96"/>
      <c r="GC144" s="96"/>
      <c r="GD144" s="96"/>
      <c r="GE144" s="96"/>
      <c r="GF144" s="96"/>
      <c r="GG144" s="96"/>
      <c r="GH144" s="96"/>
      <c r="GI144" s="96"/>
      <c r="GJ144" s="96"/>
      <c r="GK144" s="96"/>
      <c r="GL144" s="96"/>
      <c r="GM144" s="96"/>
      <c r="GN144" s="96"/>
      <c r="GO144" s="96"/>
      <c r="GP144" s="96"/>
      <c r="GQ144" s="96"/>
      <c r="GR144" s="96"/>
      <c r="GS144" s="96"/>
      <c r="GT144" s="96"/>
      <c r="GU144" s="96"/>
    </row>
    <row r="145" s="3" customFormat="1" ht="48" hidden="1" spans="1:203">
      <c r="A145" s="19">
        <v>43</v>
      </c>
      <c r="B145" s="46">
        <v>126</v>
      </c>
      <c r="C145" s="46">
        <v>2023</v>
      </c>
      <c r="D145" s="97" t="s">
        <v>224</v>
      </c>
      <c r="E145" s="46" t="s">
        <v>329</v>
      </c>
      <c r="F145" s="25" t="s">
        <v>20</v>
      </c>
      <c r="G145" s="47">
        <v>70</v>
      </c>
      <c r="H145" s="46" t="s">
        <v>330</v>
      </c>
      <c r="I145" s="46"/>
      <c r="J145" s="46"/>
      <c r="K145" s="46"/>
      <c r="L145" s="46">
        <v>70</v>
      </c>
      <c r="M145" s="141">
        <f t="shared" si="4"/>
        <v>1</v>
      </c>
      <c r="N145" s="4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c r="AY145" s="96"/>
      <c r="AZ145" s="96"/>
      <c r="BA145" s="96"/>
      <c r="BB145" s="96"/>
      <c r="BC145" s="96"/>
      <c r="BD145" s="96"/>
      <c r="BE145" s="96"/>
      <c r="BF145" s="96"/>
      <c r="BG145" s="96"/>
      <c r="BH145" s="96"/>
      <c r="BI145" s="96"/>
      <c r="BJ145" s="96"/>
      <c r="BK145" s="96"/>
      <c r="BL145" s="96"/>
      <c r="BM145" s="96"/>
      <c r="BN145" s="96"/>
      <c r="BO145" s="96"/>
      <c r="BP145" s="96"/>
      <c r="BQ145" s="96"/>
      <c r="BR145" s="96"/>
      <c r="BS145" s="96"/>
      <c r="BT145" s="96"/>
      <c r="BU145" s="96"/>
      <c r="BV145" s="96"/>
      <c r="BW145" s="96"/>
      <c r="BX145" s="96"/>
      <c r="BY145" s="96"/>
      <c r="BZ145" s="96"/>
      <c r="CA145" s="96"/>
      <c r="CB145" s="96"/>
      <c r="CC145" s="96"/>
      <c r="CD145" s="96"/>
      <c r="CE145" s="96"/>
      <c r="CF145" s="96"/>
      <c r="CG145" s="96"/>
      <c r="CH145" s="96"/>
      <c r="CI145" s="96"/>
      <c r="CJ145" s="96"/>
      <c r="CK145" s="96"/>
      <c r="CL145" s="96"/>
      <c r="CM145" s="96"/>
      <c r="CN145" s="96"/>
      <c r="CO145" s="96"/>
      <c r="CP145" s="96"/>
      <c r="CQ145" s="96"/>
      <c r="CR145" s="96"/>
      <c r="CS145" s="96"/>
      <c r="CT145" s="96"/>
      <c r="CU145" s="96"/>
      <c r="CV145" s="96"/>
      <c r="CW145" s="96"/>
      <c r="CX145" s="96"/>
      <c r="CY145" s="96"/>
      <c r="CZ145" s="96"/>
      <c r="DA145" s="96"/>
      <c r="DB145" s="96"/>
      <c r="DC145" s="96"/>
      <c r="DD145" s="96"/>
      <c r="DE145" s="96"/>
      <c r="DF145" s="96"/>
      <c r="DG145" s="96"/>
      <c r="DH145" s="96"/>
      <c r="DI145" s="96"/>
      <c r="DJ145" s="96"/>
      <c r="DK145" s="96"/>
      <c r="DL145" s="96"/>
      <c r="DM145" s="96"/>
      <c r="DN145" s="96"/>
      <c r="DO145" s="96"/>
      <c r="DP145" s="96"/>
      <c r="DQ145" s="96"/>
      <c r="DR145" s="96"/>
      <c r="DS145" s="96"/>
      <c r="DT145" s="96"/>
      <c r="DU145" s="96"/>
      <c r="DV145" s="96"/>
      <c r="DW145" s="96"/>
      <c r="DX145" s="96"/>
      <c r="DY145" s="96"/>
      <c r="DZ145" s="96"/>
      <c r="EA145" s="96"/>
      <c r="EB145" s="96"/>
      <c r="EC145" s="96"/>
      <c r="ED145" s="96"/>
      <c r="EE145" s="96"/>
      <c r="EF145" s="96"/>
      <c r="EG145" s="96"/>
      <c r="EH145" s="96"/>
      <c r="EI145" s="96"/>
      <c r="EJ145" s="96"/>
      <c r="EK145" s="96"/>
      <c r="EL145" s="96"/>
      <c r="EM145" s="96"/>
      <c r="EN145" s="96"/>
      <c r="EO145" s="96"/>
      <c r="EP145" s="96"/>
      <c r="EQ145" s="96"/>
      <c r="ER145" s="96"/>
      <c r="ES145" s="96"/>
      <c r="ET145" s="96"/>
      <c r="EU145" s="96"/>
      <c r="EV145" s="96"/>
      <c r="EW145" s="96"/>
      <c r="EX145" s="96"/>
      <c r="EY145" s="96"/>
      <c r="EZ145" s="96"/>
      <c r="FA145" s="96"/>
      <c r="FB145" s="96"/>
      <c r="FC145" s="96"/>
      <c r="FD145" s="96"/>
      <c r="FE145" s="96"/>
      <c r="FF145" s="96"/>
      <c r="FG145" s="96"/>
      <c r="FH145" s="96"/>
      <c r="FI145" s="96"/>
      <c r="FJ145" s="96"/>
      <c r="FK145" s="96"/>
      <c r="FL145" s="96"/>
      <c r="FM145" s="96"/>
      <c r="FN145" s="96"/>
      <c r="FO145" s="96"/>
      <c r="FP145" s="96"/>
      <c r="FQ145" s="96"/>
      <c r="FR145" s="96"/>
      <c r="FS145" s="96"/>
      <c r="FT145" s="96"/>
      <c r="FU145" s="96"/>
      <c r="FV145" s="96"/>
      <c r="FW145" s="96"/>
      <c r="FX145" s="96"/>
      <c r="FY145" s="96"/>
      <c r="FZ145" s="96"/>
      <c r="GA145" s="96"/>
      <c r="GB145" s="96"/>
      <c r="GC145" s="96"/>
      <c r="GD145" s="96"/>
      <c r="GE145" s="96"/>
      <c r="GF145" s="96"/>
      <c r="GG145" s="96"/>
      <c r="GH145" s="96"/>
      <c r="GI145" s="96"/>
      <c r="GJ145" s="96"/>
      <c r="GK145" s="96"/>
      <c r="GL145" s="96"/>
      <c r="GM145" s="96"/>
      <c r="GN145" s="96"/>
      <c r="GO145" s="96"/>
      <c r="GP145" s="96"/>
      <c r="GQ145" s="96"/>
      <c r="GR145" s="96"/>
      <c r="GS145" s="96"/>
      <c r="GT145" s="96"/>
      <c r="GU145" s="96"/>
    </row>
    <row r="146" s="3" customFormat="1" ht="60" hidden="1" spans="1:203">
      <c r="A146" s="19">
        <v>44</v>
      </c>
      <c r="B146" s="98"/>
      <c r="C146" s="99">
        <v>2023</v>
      </c>
      <c r="D146" s="99" t="s">
        <v>228</v>
      </c>
      <c r="E146" s="46" t="s">
        <v>331</v>
      </c>
      <c r="F146" s="25" t="s">
        <v>20</v>
      </c>
      <c r="G146" s="47">
        <v>146</v>
      </c>
      <c r="H146" s="46" t="s">
        <v>332</v>
      </c>
      <c r="I146" s="46" t="s">
        <v>22</v>
      </c>
      <c r="J146" s="46"/>
      <c r="K146" s="46"/>
      <c r="L146" s="143">
        <v>146</v>
      </c>
      <c r="M146" s="141">
        <f t="shared" si="4"/>
        <v>1</v>
      </c>
      <c r="N146" s="4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96"/>
      <c r="BQ146" s="96"/>
      <c r="BR146" s="96"/>
      <c r="BS146" s="96"/>
      <c r="BT146" s="96"/>
      <c r="BU146" s="96"/>
      <c r="BV146" s="96"/>
      <c r="BW146" s="96"/>
      <c r="BX146" s="96"/>
      <c r="BY146" s="96"/>
      <c r="BZ146" s="96"/>
      <c r="CA146" s="96"/>
      <c r="CB146" s="96"/>
      <c r="CC146" s="96"/>
      <c r="CD146" s="96"/>
      <c r="CE146" s="96"/>
      <c r="CF146" s="96"/>
      <c r="CG146" s="96"/>
      <c r="CH146" s="96"/>
      <c r="CI146" s="96"/>
      <c r="CJ146" s="96"/>
      <c r="CK146" s="96"/>
      <c r="CL146" s="96"/>
      <c r="CM146" s="96"/>
      <c r="CN146" s="96"/>
      <c r="CO146" s="96"/>
      <c r="CP146" s="96"/>
      <c r="CQ146" s="96"/>
      <c r="CR146" s="96"/>
      <c r="CS146" s="96"/>
      <c r="CT146" s="96"/>
      <c r="CU146" s="96"/>
      <c r="CV146" s="96"/>
      <c r="CW146" s="96"/>
      <c r="CX146" s="96"/>
      <c r="CY146" s="96"/>
      <c r="CZ146" s="96"/>
      <c r="DA146" s="96"/>
      <c r="DB146" s="96"/>
      <c r="DC146" s="96"/>
      <c r="DD146" s="96"/>
      <c r="DE146" s="96"/>
      <c r="DF146" s="96"/>
      <c r="DG146" s="96"/>
      <c r="DH146" s="96"/>
      <c r="DI146" s="96"/>
      <c r="DJ146" s="96"/>
      <c r="DK146" s="96"/>
      <c r="DL146" s="96"/>
      <c r="DM146" s="96"/>
      <c r="DN146" s="96"/>
      <c r="DO146" s="96"/>
      <c r="DP146" s="96"/>
      <c r="DQ146" s="96"/>
      <c r="DR146" s="96"/>
      <c r="DS146" s="96"/>
      <c r="DT146" s="96"/>
      <c r="DU146" s="96"/>
      <c r="DV146" s="96"/>
      <c r="DW146" s="96"/>
      <c r="DX146" s="96"/>
      <c r="DY146" s="96"/>
      <c r="DZ146" s="96"/>
      <c r="EA146" s="96"/>
      <c r="EB146" s="96"/>
      <c r="EC146" s="96"/>
      <c r="ED146" s="96"/>
      <c r="EE146" s="96"/>
      <c r="EF146" s="96"/>
      <c r="EG146" s="96"/>
      <c r="EH146" s="96"/>
      <c r="EI146" s="96"/>
      <c r="EJ146" s="96"/>
      <c r="EK146" s="96"/>
      <c r="EL146" s="96"/>
      <c r="EM146" s="96"/>
      <c r="EN146" s="96"/>
      <c r="EO146" s="96"/>
      <c r="EP146" s="96"/>
      <c r="EQ146" s="96"/>
      <c r="ER146" s="96"/>
      <c r="ES146" s="96"/>
      <c r="ET146" s="96"/>
      <c r="EU146" s="96"/>
      <c r="EV146" s="96"/>
      <c r="EW146" s="96"/>
      <c r="EX146" s="96"/>
      <c r="EY146" s="96"/>
      <c r="EZ146" s="96"/>
      <c r="FA146" s="96"/>
      <c r="FB146" s="96"/>
      <c r="FC146" s="96"/>
      <c r="FD146" s="96"/>
      <c r="FE146" s="96"/>
      <c r="FF146" s="96"/>
      <c r="FG146" s="96"/>
      <c r="FH146" s="96"/>
      <c r="FI146" s="96"/>
      <c r="FJ146" s="96"/>
      <c r="FK146" s="96"/>
      <c r="FL146" s="96"/>
      <c r="FM146" s="96"/>
      <c r="FN146" s="96"/>
      <c r="FO146" s="96"/>
      <c r="FP146" s="96"/>
      <c r="FQ146" s="96"/>
      <c r="FR146" s="96"/>
      <c r="FS146" s="96"/>
      <c r="FT146" s="96"/>
      <c r="FU146" s="96"/>
      <c r="FV146" s="96"/>
      <c r="FW146" s="96"/>
      <c r="FX146" s="96"/>
      <c r="FY146" s="96"/>
      <c r="FZ146" s="96"/>
      <c r="GA146" s="96"/>
      <c r="GB146" s="96"/>
      <c r="GC146" s="96"/>
      <c r="GD146" s="96"/>
      <c r="GE146" s="96"/>
      <c r="GF146" s="96"/>
      <c r="GG146" s="96"/>
      <c r="GH146" s="96"/>
      <c r="GI146" s="96"/>
      <c r="GJ146" s="96"/>
      <c r="GK146" s="96"/>
      <c r="GL146" s="96"/>
      <c r="GM146" s="96"/>
      <c r="GN146" s="96"/>
      <c r="GO146" s="96"/>
      <c r="GP146" s="96"/>
      <c r="GQ146" s="96"/>
      <c r="GR146" s="96"/>
      <c r="GS146" s="96"/>
      <c r="GT146" s="96"/>
      <c r="GU146" s="96"/>
    </row>
    <row r="147" s="3" customFormat="1" ht="36" hidden="1" spans="1:14">
      <c r="A147" s="19">
        <v>45</v>
      </c>
      <c r="B147" s="46">
        <v>119</v>
      </c>
      <c r="C147" s="46">
        <v>2023</v>
      </c>
      <c r="D147" s="46" t="s">
        <v>112</v>
      </c>
      <c r="E147" s="46" t="s">
        <v>333</v>
      </c>
      <c r="F147" s="25" t="s">
        <v>20</v>
      </c>
      <c r="G147" s="47">
        <v>150</v>
      </c>
      <c r="H147" s="46" t="s">
        <v>334</v>
      </c>
      <c r="I147" s="46" t="s">
        <v>22</v>
      </c>
      <c r="J147" s="46"/>
      <c r="K147" s="46"/>
      <c r="L147" s="46">
        <v>150</v>
      </c>
      <c r="M147" s="144">
        <f t="shared" si="4"/>
        <v>1</v>
      </c>
      <c r="N147" s="46"/>
    </row>
    <row r="148" s="3" customFormat="1" ht="36" hidden="1" spans="1:14">
      <c r="A148" s="19">
        <v>46</v>
      </c>
      <c r="B148" s="46">
        <v>120</v>
      </c>
      <c r="C148" s="46">
        <v>2023</v>
      </c>
      <c r="D148" s="46" t="s">
        <v>112</v>
      </c>
      <c r="E148" s="46" t="s">
        <v>335</v>
      </c>
      <c r="F148" s="25" t="s">
        <v>20</v>
      </c>
      <c r="G148" s="47">
        <v>150</v>
      </c>
      <c r="H148" s="46" t="s">
        <v>336</v>
      </c>
      <c r="I148" s="46" t="s">
        <v>22</v>
      </c>
      <c r="J148" s="46"/>
      <c r="K148" s="46"/>
      <c r="L148" s="46">
        <v>150</v>
      </c>
      <c r="M148" s="95">
        <f t="shared" si="4"/>
        <v>1</v>
      </c>
      <c r="N148" s="46"/>
    </row>
    <row r="149" s="1" customFormat="1" ht="111" hidden="1" spans="1:14">
      <c r="A149" s="91">
        <v>47</v>
      </c>
      <c r="B149" s="23">
        <v>121</v>
      </c>
      <c r="C149" s="23">
        <v>2023</v>
      </c>
      <c r="D149" s="46" t="s">
        <v>337</v>
      </c>
      <c r="E149" s="100" t="s">
        <v>338</v>
      </c>
      <c r="F149" s="25" t="s">
        <v>20</v>
      </c>
      <c r="G149" s="101">
        <v>302.119885</v>
      </c>
      <c r="H149" s="102" t="s">
        <v>339</v>
      </c>
      <c r="I149" s="19" t="s">
        <v>22</v>
      </c>
      <c r="J149" s="46"/>
      <c r="K149" s="46"/>
      <c r="L149" s="137">
        <v>302.119885</v>
      </c>
      <c r="M149" s="95">
        <f t="shared" ref="M149:M158" si="5">L149/G149</f>
        <v>1</v>
      </c>
      <c r="N149" s="46" t="s">
        <v>340</v>
      </c>
    </row>
    <row r="150" s="1" customFormat="1" ht="60" hidden="1" spans="1:14">
      <c r="A150" s="91">
        <v>48</v>
      </c>
      <c r="B150" s="23">
        <v>122</v>
      </c>
      <c r="C150" s="23">
        <v>2023</v>
      </c>
      <c r="D150" s="46" t="s">
        <v>337</v>
      </c>
      <c r="E150" s="100" t="s">
        <v>341</v>
      </c>
      <c r="F150" s="25" t="s">
        <v>54</v>
      </c>
      <c r="G150" s="101">
        <v>150</v>
      </c>
      <c r="H150" s="103" t="s">
        <v>342</v>
      </c>
      <c r="I150" s="19" t="s">
        <v>22</v>
      </c>
      <c r="J150" s="46"/>
      <c r="K150" s="46"/>
      <c r="L150" s="23">
        <v>150</v>
      </c>
      <c r="M150" s="95">
        <f t="shared" si="5"/>
        <v>1</v>
      </c>
      <c r="N150" s="23"/>
    </row>
    <row r="151" s="1" customFormat="1" ht="48" hidden="1" spans="1:14">
      <c r="A151" s="91">
        <v>49</v>
      </c>
      <c r="B151" s="23">
        <v>123</v>
      </c>
      <c r="C151" s="23">
        <v>2023</v>
      </c>
      <c r="D151" s="46" t="s">
        <v>337</v>
      </c>
      <c r="E151" s="100" t="s">
        <v>343</v>
      </c>
      <c r="F151" s="25" t="s">
        <v>54</v>
      </c>
      <c r="G151" s="101">
        <v>65</v>
      </c>
      <c r="H151" s="103" t="s">
        <v>344</v>
      </c>
      <c r="I151" s="19" t="s">
        <v>22</v>
      </c>
      <c r="J151" s="46"/>
      <c r="K151" s="46"/>
      <c r="L151" s="23">
        <v>65</v>
      </c>
      <c r="M151" s="95">
        <f t="shared" si="5"/>
        <v>1</v>
      </c>
      <c r="N151" s="23"/>
    </row>
    <row r="152" s="1" customFormat="1" ht="48" hidden="1" spans="1:14">
      <c r="A152" s="91">
        <v>50</v>
      </c>
      <c r="B152" s="23">
        <v>124</v>
      </c>
      <c r="C152" s="23">
        <v>2023</v>
      </c>
      <c r="D152" s="46" t="s">
        <v>337</v>
      </c>
      <c r="E152" s="100" t="s">
        <v>345</v>
      </c>
      <c r="F152" s="25" t="s">
        <v>54</v>
      </c>
      <c r="G152" s="101">
        <v>30</v>
      </c>
      <c r="H152" s="103" t="s">
        <v>346</v>
      </c>
      <c r="I152" s="19" t="s">
        <v>22</v>
      </c>
      <c r="J152" s="46"/>
      <c r="K152" s="46"/>
      <c r="L152" s="23">
        <v>30</v>
      </c>
      <c r="M152" s="95">
        <f t="shared" si="5"/>
        <v>1</v>
      </c>
      <c r="N152" s="23"/>
    </row>
    <row r="153" s="1" customFormat="1" ht="36" hidden="1" spans="1:14">
      <c r="A153" s="91">
        <v>51</v>
      </c>
      <c r="B153" s="23">
        <v>125</v>
      </c>
      <c r="C153" s="23">
        <v>2023</v>
      </c>
      <c r="D153" s="46" t="s">
        <v>347</v>
      </c>
      <c r="E153" s="100" t="s">
        <v>348</v>
      </c>
      <c r="F153" s="25" t="s">
        <v>54</v>
      </c>
      <c r="G153" s="104">
        <v>100</v>
      </c>
      <c r="H153" s="105" t="s">
        <v>349</v>
      </c>
      <c r="I153" s="19" t="s">
        <v>22</v>
      </c>
      <c r="J153" s="46"/>
      <c r="K153" s="46"/>
      <c r="L153" s="23">
        <v>100</v>
      </c>
      <c r="M153" s="95">
        <f t="shared" si="5"/>
        <v>1</v>
      </c>
      <c r="N153" s="23"/>
    </row>
    <row r="154" s="5" customFormat="1" ht="60" hidden="1" spans="1:14">
      <c r="A154" s="91">
        <v>52</v>
      </c>
      <c r="B154" s="23">
        <v>126</v>
      </c>
      <c r="C154" s="23">
        <v>2023</v>
      </c>
      <c r="D154" s="46" t="s">
        <v>337</v>
      </c>
      <c r="E154" s="100" t="s">
        <v>350</v>
      </c>
      <c r="F154" s="25" t="s">
        <v>54</v>
      </c>
      <c r="G154" s="106">
        <v>170</v>
      </c>
      <c r="H154" s="102" t="s">
        <v>351</v>
      </c>
      <c r="I154" s="19" t="s">
        <v>22</v>
      </c>
      <c r="J154" s="46"/>
      <c r="K154" s="46"/>
      <c r="L154" s="23">
        <v>170</v>
      </c>
      <c r="M154" s="95">
        <f t="shared" si="5"/>
        <v>1</v>
      </c>
      <c r="N154" s="23"/>
    </row>
    <row r="155" s="5" customFormat="1" ht="36" hidden="1" spans="1:14">
      <c r="A155" s="107">
        <v>53</v>
      </c>
      <c r="B155" s="23">
        <v>127</v>
      </c>
      <c r="C155" s="23">
        <v>2023</v>
      </c>
      <c r="D155" s="46" t="s">
        <v>337</v>
      </c>
      <c r="E155" s="100" t="s">
        <v>352</v>
      </c>
      <c r="F155" s="25" t="s">
        <v>54</v>
      </c>
      <c r="G155" s="108">
        <v>30</v>
      </c>
      <c r="H155" s="103" t="s">
        <v>353</v>
      </c>
      <c r="I155" s="19" t="s">
        <v>22</v>
      </c>
      <c r="J155" s="46"/>
      <c r="K155" s="46"/>
      <c r="L155" s="23">
        <v>30</v>
      </c>
      <c r="M155" s="95">
        <f t="shared" si="5"/>
        <v>1</v>
      </c>
      <c r="N155" s="23"/>
    </row>
    <row r="156" s="6" customFormat="1" ht="36.75" hidden="1" spans="1:14">
      <c r="A156" s="109">
        <v>54</v>
      </c>
      <c r="B156" s="46">
        <v>128</v>
      </c>
      <c r="C156" s="109">
        <v>2023</v>
      </c>
      <c r="D156" s="46" t="s">
        <v>354</v>
      </c>
      <c r="E156" s="46" t="s">
        <v>355</v>
      </c>
      <c r="F156" s="25" t="s">
        <v>54</v>
      </c>
      <c r="G156" s="110">
        <v>35</v>
      </c>
      <c r="H156" s="46" t="s">
        <v>356</v>
      </c>
      <c r="I156" s="46" t="s">
        <v>22</v>
      </c>
      <c r="J156" s="46"/>
      <c r="K156" s="46"/>
      <c r="L156" s="109">
        <v>35</v>
      </c>
      <c r="M156" s="95">
        <f t="shared" si="5"/>
        <v>1</v>
      </c>
      <c r="N156" s="109"/>
    </row>
    <row r="157" s="1" customFormat="1" ht="24" hidden="1" spans="1:14">
      <c r="A157" s="23">
        <v>55</v>
      </c>
      <c r="B157" s="111"/>
      <c r="C157" s="112">
        <v>2023</v>
      </c>
      <c r="D157" s="46" t="s">
        <v>357</v>
      </c>
      <c r="E157" s="46" t="s">
        <v>358</v>
      </c>
      <c r="F157" s="25" t="s">
        <v>30</v>
      </c>
      <c r="G157" s="113">
        <v>400</v>
      </c>
      <c r="H157" s="23" t="s">
        <v>359</v>
      </c>
      <c r="I157" s="19" t="s">
        <v>22</v>
      </c>
      <c r="J157" s="46"/>
      <c r="K157" s="46"/>
      <c r="L157" s="23">
        <v>400</v>
      </c>
      <c r="M157" s="95">
        <f t="shared" si="5"/>
        <v>1</v>
      </c>
      <c r="N157" s="23"/>
    </row>
    <row r="158" s="7" customFormat="1" ht="25" hidden="1" customHeight="1" spans="1:14">
      <c r="A158" s="114" t="s">
        <v>360</v>
      </c>
      <c r="B158" s="115"/>
      <c r="C158" s="115"/>
      <c r="D158" s="115"/>
      <c r="E158" s="115"/>
      <c r="F158" s="115"/>
      <c r="G158" s="116">
        <v>9530</v>
      </c>
      <c r="H158" s="117"/>
      <c r="I158" s="117"/>
      <c r="J158" s="117"/>
      <c r="K158" s="117"/>
      <c r="L158" s="117">
        <v>9530</v>
      </c>
      <c r="M158" s="141">
        <f t="shared" si="5"/>
        <v>1</v>
      </c>
      <c r="N158" s="117"/>
    </row>
    <row r="159" s="1" customFormat="1" ht="43" hidden="1" customHeight="1" spans="1:13">
      <c r="A159" s="118" t="s">
        <v>361</v>
      </c>
      <c r="B159" s="119"/>
      <c r="C159" s="120"/>
      <c r="D159" s="120"/>
      <c r="E159" s="120"/>
      <c r="F159" s="120"/>
      <c r="G159" s="121"/>
      <c r="H159" s="120"/>
      <c r="I159" s="120"/>
      <c r="J159" s="120"/>
      <c r="K159" s="120"/>
      <c r="L159" s="120"/>
      <c r="M159" s="120"/>
    </row>
    <row r="160" s="1" customFormat="1" ht="12.75" hidden="1" spans="1:13">
      <c r="A160" s="120"/>
      <c r="B160" s="119"/>
      <c r="C160" s="120"/>
      <c r="D160" s="120"/>
      <c r="E160" s="120"/>
      <c r="F160" s="120"/>
      <c r="G160" s="121"/>
      <c r="H160" s="120"/>
      <c r="I160" s="120"/>
      <c r="J160" s="120"/>
      <c r="K160" s="120"/>
      <c r="L160" s="120"/>
      <c r="M160" s="120"/>
    </row>
    <row r="161" s="8" customFormat="1" ht="73" customHeight="1" spans="1:14">
      <c r="A161" s="90">
        <v>1</v>
      </c>
      <c r="B161" s="23"/>
      <c r="C161" s="73">
        <v>2024</v>
      </c>
      <c r="D161" s="51" t="s">
        <v>224</v>
      </c>
      <c r="E161" s="122" t="s">
        <v>362</v>
      </c>
      <c r="F161" s="25" t="s">
        <v>30</v>
      </c>
      <c r="G161" s="123">
        <v>833.04</v>
      </c>
      <c r="H161" s="124" t="s">
        <v>363</v>
      </c>
      <c r="I161" s="19" t="s">
        <v>22</v>
      </c>
      <c r="J161" s="46"/>
      <c r="K161" s="46" t="s">
        <v>25</v>
      </c>
      <c r="L161" s="123">
        <v>833.04</v>
      </c>
      <c r="M161" s="95">
        <f t="shared" ref="M161:M165" si="6">L161/G161</f>
        <v>1</v>
      </c>
      <c r="N161" s="129" t="s">
        <v>364</v>
      </c>
    </row>
    <row r="162" s="8" customFormat="1" ht="73" customHeight="1" spans="1:14">
      <c r="A162" s="90">
        <v>2</v>
      </c>
      <c r="B162" s="23"/>
      <c r="C162" s="73">
        <v>2024</v>
      </c>
      <c r="D162" s="51" t="s">
        <v>224</v>
      </c>
      <c r="E162" s="122" t="s">
        <v>365</v>
      </c>
      <c r="F162" s="25" t="s">
        <v>30</v>
      </c>
      <c r="G162" s="123">
        <v>417.6</v>
      </c>
      <c r="H162" s="124" t="s">
        <v>366</v>
      </c>
      <c r="I162" s="19" t="s">
        <v>22</v>
      </c>
      <c r="J162" s="46"/>
      <c r="K162" s="46" t="s">
        <v>25</v>
      </c>
      <c r="L162" s="123">
        <v>417.6</v>
      </c>
      <c r="M162" s="95">
        <f t="shared" si="6"/>
        <v>1</v>
      </c>
      <c r="N162" s="145"/>
    </row>
    <row r="163" s="8" customFormat="1" ht="58" customHeight="1" spans="1:14">
      <c r="A163" s="90">
        <v>3</v>
      </c>
      <c r="B163" s="23"/>
      <c r="C163" s="73">
        <v>2024</v>
      </c>
      <c r="D163" s="51" t="s">
        <v>224</v>
      </c>
      <c r="E163" s="125" t="s">
        <v>367</v>
      </c>
      <c r="F163" s="25" t="s">
        <v>30</v>
      </c>
      <c r="G163" s="126">
        <v>29.76</v>
      </c>
      <c r="H163" s="127" t="s">
        <v>368</v>
      </c>
      <c r="I163" s="19" t="s">
        <v>22</v>
      </c>
      <c r="J163" s="46"/>
      <c r="K163" s="46" t="s">
        <v>25</v>
      </c>
      <c r="L163" s="126">
        <v>29.76</v>
      </c>
      <c r="M163" s="95">
        <f t="shared" si="6"/>
        <v>1</v>
      </c>
      <c r="N163" s="51"/>
    </row>
    <row r="164" s="8" customFormat="1" ht="56" customHeight="1" spans="1:14">
      <c r="A164" s="128">
        <v>4</v>
      </c>
      <c r="B164" s="23"/>
      <c r="C164" s="73">
        <v>2024</v>
      </c>
      <c r="D164" s="129" t="s">
        <v>224</v>
      </c>
      <c r="E164" s="129" t="s">
        <v>369</v>
      </c>
      <c r="F164" s="63" t="s">
        <v>20</v>
      </c>
      <c r="G164" s="126">
        <v>300</v>
      </c>
      <c r="H164" s="86" t="s">
        <v>370</v>
      </c>
      <c r="I164" s="88" t="s">
        <v>22</v>
      </c>
      <c r="J164" s="46"/>
      <c r="K164" s="46" t="s">
        <v>25</v>
      </c>
      <c r="L164" s="126">
        <v>300</v>
      </c>
      <c r="M164" s="95">
        <f t="shared" si="6"/>
        <v>1</v>
      </c>
      <c r="N164" s="129" t="s">
        <v>371</v>
      </c>
    </row>
    <row r="165" s="8" customFormat="1" ht="68" customHeight="1" spans="1:14">
      <c r="A165" s="130"/>
      <c r="B165" s="23"/>
      <c r="C165" s="73"/>
      <c r="D165" s="131"/>
      <c r="E165" s="132"/>
      <c r="F165" s="67"/>
      <c r="G165" s="126">
        <v>7.65</v>
      </c>
      <c r="H165" s="85"/>
      <c r="I165" s="87"/>
      <c r="J165" s="46"/>
      <c r="K165" s="23"/>
      <c r="L165" s="126">
        <v>7.65</v>
      </c>
      <c r="M165" s="95">
        <f t="shared" si="6"/>
        <v>1</v>
      </c>
      <c r="N165" s="131"/>
    </row>
    <row r="166" s="8" customFormat="1" ht="106" customHeight="1" spans="1:14">
      <c r="A166" s="90">
        <v>5</v>
      </c>
      <c r="B166" s="23"/>
      <c r="C166" s="73">
        <v>2024</v>
      </c>
      <c r="D166" s="51" t="s">
        <v>224</v>
      </c>
      <c r="E166" s="133" t="s">
        <v>372</v>
      </c>
      <c r="F166" s="51" t="s">
        <v>126</v>
      </c>
      <c r="G166" s="126">
        <v>31</v>
      </c>
      <c r="H166" s="127" t="s">
        <v>373</v>
      </c>
      <c r="I166" s="19" t="s">
        <v>22</v>
      </c>
      <c r="J166" s="46"/>
      <c r="K166" s="46" t="s">
        <v>25</v>
      </c>
      <c r="L166" s="126">
        <v>31</v>
      </c>
      <c r="M166" s="95">
        <f t="shared" ref="M166:M173" si="7">L166/G166</f>
        <v>1</v>
      </c>
      <c r="N166" s="23"/>
    </row>
    <row r="167" s="8" customFormat="1" ht="106" customHeight="1" spans="1:14">
      <c r="A167" s="90">
        <v>6</v>
      </c>
      <c r="B167" s="23"/>
      <c r="C167" s="73">
        <v>2024</v>
      </c>
      <c r="D167" s="51" t="s">
        <v>224</v>
      </c>
      <c r="E167" s="125" t="s">
        <v>374</v>
      </c>
      <c r="F167" s="25" t="s">
        <v>30</v>
      </c>
      <c r="G167" s="123">
        <v>15.75</v>
      </c>
      <c r="H167" s="127" t="s">
        <v>375</v>
      </c>
      <c r="I167" s="19" t="s">
        <v>22</v>
      </c>
      <c r="J167" s="46"/>
      <c r="K167" s="46" t="s">
        <v>25</v>
      </c>
      <c r="L167" s="123">
        <v>15.75</v>
      </c>
      <c r="M167" s="95">
        <f t="shared" si="7"/>
        <v>1</v>
      </c>
      <c r="N167" s="23"/>
    </row>
    <row r="168" s="8" customFormat="1" ht="60" customHeight="1" spans="1:14">
      <c r="A168" s="90">
        <v>7</v>
      </c>
      <c r="B168" s="23"/>
      <c r="C168" s="73">
        <v>2024</v>
      </c>
      <c r="D168" s="51" t="s">
        <v>224</v>
      </c>
      <c r="E168" s="133" t="s">
        <v>376</v>
      </c>
      <c r="F168" s="25" t="s">
        <v>91</v>
      </c>
      <c r="G168" s="123">
        <v>60</v>
      </c>
      <c r="H168" s="134" t="s">
        <v>377</v>
      </c>
      <c r="I168" s="19" t="s">
        <v>22</v>
      </c>
      <c r="J168" s="46"/>
      <c r="K168" s="46" t="s">
        <v>25</v>
      </c>
      <c r="L168" s="123">
        <v>60</v>
      </c>
      <c r="M168" s="95">
        <f t="shared" si="7"/>
        <v>1</v>
      </c>
      <c r="N168" s="51" t="s">
        <v>378</v>
      </c>
    </row>
    <row r="169" s="8" customFormat="1" ht="69" customHeight="1" spans="1:14">
      <c r="A169" s="90">
        <v>8</v>
      </c>
      <c r="B169" s="23"/>
      <c r="C169" s="73">
        <v>2024</v>
      </c>
      <c r="D169" s="51" t="s">
        <v>224</v>
      </c>
      <c r="E169" s="133" t="s">
        <v>379</v>
      </c>
      <c r="F169" s="25" t="s">
        <v>30</v>
      </c>
      <c r="G169" s="126">
        <v>200</v>
      </c>
      <c r="H169" s="127" t="s">
        <v>380</v>
      </c>
      <c r="I169" s="19" t="s">
        <v>22</v>
      </c>
      <c r="J169" s="46"/>
      <c r="K169" s="46" t="s">
        <v>25</v>
      </c>
      <c r="L169" s="126">
        <v>200</v>
      </c>
      <c r="M169" s="95">
        <f t="shared" si="7"/>
        <v>1</v>
      </c>
      <c r="N169" s="23"/>
    </row>
    <row r="170" s="8" customFormat="1" ht="69" customHeight="1" spans="1:14">
      <c r="A170" s="90">
        <v>9</v>
      </c>
      <c r="B170" s="23"/>
      <c r="C170" s="73">
        <v>2024</v>
      </c>
      <c r="D170" s="51" t="s">
        <v>228</v>
      </c>
      <c r="E170" s="127" t="s">
        <v>381</v>
      </c>
      <c r="F170" s="25" t="s">
        <v>30</v>
      </c>
      <c r="G170" s="126">
        <v>62</v>
      </c>
      <c r="H170" s="127" t="s">
        <v>382</v>
      </c>
      <c r="I170" s="19" t="s">
        <v>22</v>
      </c>
      <c r="J170" s="46"/>
      <c r="K170" s="46" t="s">
        <v>25</v>
      </c>
      <c r="L170" s="126">
        <v>62</v>
      </c>
      <c r="M170" s="95">
        <f t="shared" si="7"/>
        <v>1</v>
      </c>
      <c r="N170" s="23"/>
    </row>
    <row r="171" s="8" customFormat="1" ht="69" customHeight="1" spans="1:14">
      <c r="A171" s="90">
        <v>10</v>
      </c>
      <c r="B171" s="23"/>
      <c r="C171" s="73">
        <v>2024</v>
      </c>
      <c r="D171" s="51" t="s">
        <v>224</v>
      </c>
      <c r="E171" s="51" t="s">
        <v>383</v>
      </c>
      <c r="F171" s="25" t="s">
        <v>30</v>
      </c>
      <c r="G171" s="126">
        <v>80</v>
      </c>
      <c r="H171" s="127" t="s">
        <v>384</v>
      </c>
      <c r="I171" s="19" t="s">
        <v>22</v>
      </c>
      <c r="J171" s="46"/>
      <c r="K171" s="46" t="s">
        <v>25</v>
      </c>
      <c r="L171" s="126">
        <v>80</v>
      </c>
      <c r="M171" s="95">
        <f t="shared" si="7"/>
        <v>1</v>
      </c>
      <c r="N171" s="23"/>
    </row>
    <row r="172" s="8" customFormat="1" ht="95" customHeight="1" spans="1:14">
      <c r="A172" s="90">
        <v>11</v>
      </c>
      <c r="B172" s="23"/>
      <c r="C172" s="73">
        <v>2024</v>
      </c>
      <c r="D172" s="51" t="s">
        <v>224</v>
      </c>
      <c r="E172" s="125" t="s">
        <v>385</v>
      </c>
      <c r="F172" s="25" t="s">
        <v>54</v>
      </c>
      <c r="G172" s="126">
        <v>40</v>
      </c>
      <c r="H172" s="127" t="s">
        <v>386</v>
      </c>
      <c r="I172" s="19" t="s">
        <v>22</v>
      </c>
      <c r="J172" s="46"/>
      <c r="K172" s="46" t="s">
        <v>25</v>
      </c>
      <c r="L172" s="126">
        <v>40</v>
      </c>
      <c r="M172" s="95">
        <f t="shared" si="7"/>
        <v>1</v>
      </c>
      <c r="N172" s="51" t="s">
        <v>387</v>
      </c>
    </row>
    <row r="173" s="8" customFormat="1" ht="81" customHeight="1" spans="1:14">
      <c r="A173" s="90">
        <v>12</v>
      </c>
      <c r="B173" s="89"/>
      <c r="C173" s="73">
        <v>2024</v>
      </c>
      <c r="D173" s="51" t="s">
        <v>224</v>
      </c>
      <c r="E173" s="125" t="s">
        <v>388</v>
      </c>
      <c r="F173" s="25" t="s">
        <v>54</v>
      </c>
      <c r="G173" s="126">
        <v>380</v>
      </c>
      <c r="H173" s="127" t="s">
        <v>389</v>
      </c>
      <c r="I173" s="19" t="s">
        <v>22</v>
      </c>
      <c r="J173" s="46"/>
      <c r="K173" s="46" t="s">
        <v>25</v>
      </c>
      <c r="L173" s="126">
        <v>380</v>
      </c>
      <c r="M173" s="95">
        <f t="shared" si="7"/>
        <v>1</v>
      </c>
      <c r="N173" s="23"/>
    </row>
    <row r="174" s="8" customFormat="1" ht="48" spans="1:14">
      <c r="A174" s="90">
        <v>13</v>
      </c>
      <c r="B174" s="23"/>
      <c r="C174" s="73">
        <v>2024</v>
      </c>
      <c r="D174" s="51" t="s">
        <v>224</v>
      </c>
      <c r="E174" s="135" t="s">
        <v>390</v>
      </c>
      <c r="F174" s="25" t="s">
        <v>20</v>
      </c>
      <c r="G174" s="123">
        <v>178</v>
      </c>
      <c r="H174" s="136" t="s">
        <v>391</v>
      </c>
      <c r="I174" s="19" t="s">
        <v>22</v>
      </c>
      <c r="J174" s="46"/>
      <c r="K174" s="46" t="s">
        <v>25</v>
      </c>
      <c r="L174" s="123">
        <v>178</v>
      </c>
      <c r="M174" s="95">
        <f t="shared" ref="M174:M179" si="8">L174/G174</f>
        <v>1</v>
      </c>
      <c r="N174" s="51"/>
    </row>
    <row r="175" s="8" customFormat="1" ht="58" customHeight="1" spans="1:14">
      <c r="A175" s="90">
        <v>14</v>
      </c>
      <c r="B175" s="23"/>
      <c r="C175" s="73">
        <v>2024</v>
      </c>
      <c r="D175" s="51" t="s">
        <v>224</v>
      </c>
      <c r="E175" s="137" t="s">
        <v>392</v>
      </c>
      <c r="F175" s="25" t="s">
        <v>20</v>
      </c>
      <c r="G175" s="123">
        <v>347</v>
      </c>
      <c r="H175" s="136" t="s">
        <v>393</v>
      </c>
      <c r="I175" s="19" t="s">
        <v>22</v>
      </c>
      <c r="J175" s="46"/>
      <c r="K175" s="46" t="s">
        <v>25</v>
      </c>
      <c r="L175" s="123">
        <v>347</v>
      </c>
      <c r="M175" s="95">
        <f t="shared" si="8"/>
        <v>1</v>
      </c>
      <c r="N175" s="51"/>
    </row>
    <row r="176" s="8" customFormat="1" ht="58" customHeight="1" spans="1:14">
      <c r="A176" s="90">
        <v>15</v>
      </c>
      <c r="B176" s="23"/>
      <c r="C176" s="73">
        <v>2024</v>
      </c>
      <c r="D176" s="51" t="s">
        <v>224</v>
      </c>
      <c r="E176" s="135" t="s">
        <v>394</v>
      </c>
      <c r="F176" s="25" t="s">
        <v>20</v>
      </c>
      <c r="G176" s="123">
        <v>319</v>
      </c>
      <c r="H176" s="136" t="s">
        <v>395</v>
      </c>
      <c r="I176" s="19" t="s">
        <v>22</v>
      </c>
      <c r="J176" s="46"/>
      <c r="K176" s="46" t="s">
        <v>25</v>
      </c>
      <c r="L176" s="123">
        <v>319</v>
      </c>
      <c r="M176" s="95">
        <f t="shared" si="8"/>
        <v>1</v>
      </c>
      <c r="N176" s="51"/>
    </row>
    <row r="177" s="8" customFormat="1" ht="55" customHeight="1" spans="1:14">
      <c r="A177" s="90">
        <v>16</v>
      </c>
      <c r="B177" s="23"/>
      <c r="C177" s="73">
        <v>2024</v>
      </c>
      <c r="D177" s="51" t="s">
        <v>224</v>
      </c>
      <c r="E177" s="135" t="s">
        <v>396</v>
      </c>
      <c r="F177" s="25" t="s">
        <v>20</v>
      </c>
      <c r="G177" s="123">
        <v>195</v>
      </c>
      <c r="H177" s="136" t="s">
        <v>397</v>
      </c>
      <c r="I177" s="19" t="s">
        <v>22</v>
      </c>
      <c r="J177" s="46"/>
      <c r="K177" s="46" t="s">
        <v>25</v>
      </c>
      <c r="L177" s="123">
        <v>195</v>
      </c>
      <c r="M177" s="95">
        <f t="shared" si="8"/>
        <v>1</v>
      </c>
      <c r="N177" s="51"/>
    </row>
    <row r="178" s="8" customFormat="1" ht="166" customHeight="1" spans="1:14">
      <c r="A178" s="90">
        <v>17</v>
      </c>
      <c r="B178" s="23"/>
      <c r="C178" s="73">
        <v>2024</v>
      </c>
      <c r="D178" s="51" t="s">
        <v>224</v>
      </c>
      <c r="E178" s="135" t="s">
        <v>398</v>
      </c>
      <c r="F178" s="25" t="s">
        <v>20</v>
      </c>
      <c r="G178" s="138">
        <v>380</v>
      </c>
      <c r="H178" s="127" t="s">
        <v>399</v>
      </c>
      <c r="I178" s="19" t="s">
        <v>22</v>
      </c>
      <c r="J178" s="46"/>
      <c r="K178" s="46" t="s">
        <v>25</v>
      </c>
      <c r="L178" s="138">
        <v>380</v>
      </c>
      <c r="M178" s="95">
        <f t="shared" si="8"/>
        <v>1</v>
      </c>
      <c r="N178" s="51"/>
    </row>
    <row r="179" s="8" customFormat="1" ht="81" customHeight="1" spans="1:14">
      <c r="A179" s="90">
        <v>18</v>
      </c>
      <c r="B179" s="23"/>
      <c r="C179" s="73">
        <v>2024</v>
      </c>
      <c r="D179" s="51" t="s">
        <v>228</v>
      </c>
      <c r="E179" s="135" t="s">
        <v>400</v>
      </c>
      <c r="F179" s="25" t="s">
        <v>20</v>
      </c>
      <c r="G179" s="138">
        <v>390</v>
      </c>
      <c r="H179" s="127" t="s">
        <v>401</v>
      </c>
      <c r="I179" s="19" t="s">
        <v>22</v>
      </c>
      <c r="J179" s="46"/>
      <c r="K179" s="46" t="s">
        <v>25</v>
      </c>
      <c r="L179" s="138">
        <v>390</v>
      </c>
      <c r="M179" s="95">
        <f t="shared" si="8"/>
        <v>1</v>
      </c>
      <c r="N179" s="23"/>
    </row>
    <row r="180" s="8" customFormat="1" ht="50" customHeight="1" spans="1:14">
      <c r="A180" s="90">
        <v>19</v>
      </c>
      <c r="B180" s="23"/>
      <c r="C180" s="73">
        <v>2024</v>
      </c>
      <c r="D180" s="51" t="s">
        <v>224</v>
      </c>
      <c r="E180" s="135" t="s">
        <v>402</v>
      </c>
      <c r="F180" s="25" t="s">
        <v>20</v>
      </c>
      <c r="G180" s="138">
        <v>150</v>
      </c>
      <c r="H180" s="137" t="s">
        <v>403</v>
      </c>
      <c r="I180" s="19" t="s">
        <v>22</v>
      </c>
      <c r="J180" s="46"/>
      <c r="K180" s="46" t="s">
        <v>25</v>
      </c>
      <c r="L180" s="138">
        <v>150</v>
      </c>
      <c r="M180" s="95">
        <f t="shared" ref="M180:M207" si="9">L180/G180</f>
        <v>1</v>
      </c>
      <c r="N180" s="23"/>
    </row>
    <row r="181" s="8" customFormat="1" ht="69" customHeight="1" spans="1:14">
      <c r="A181" s="90">
        <v>20</v>
      </c>
      <c r="B181" s="23"/>
      <c r="C181" s="73">
        <v>2024</v>
      </c>
      <c r="D181" s="51" t="s">
        <v>224</v>
      </c>
      <c r="E181" s="137" t="s">
        <v>404</v>
      </c>
      <c r="F181" s="25" t="s">
        <v>20</v>
      </c>
      <c r="G181" s="101">
        <v>7.4</v>
      </c>
      <c r="H181" s="127" t="s">
        <v>405</v>
      </c>
      <c r="I181" s="19" t="s">
        <v>22</v>
      </c>
      <c r="J181" s="46"/>
      <c r="K181" s="46" t="s">
        <v>25</v>
      </c>
      <c r="L181" s="101">
        <v>7.4</v>
      </c>
      <c r="M181" s="95">
        <f t="shared" si="9"/>
        <v>1</v>
      </c>
      <c r="N181" s="23"/>
    </row>
    <row r="182" s="8" customFormat="1" ht="69" customHeight="1" spans="1:14">
      <c r="A182" s="90">
        <v>21</v>
      </c>
      <c r="B182" s="23"/>
      <c r="C182" s="73">
        <v>2024</v>
      </c>
      <c r="D182" s="51" t="s">
        <v>224</v>
      </c>
      <c r="E182" s="137" t="s">
        <v>406</v>
      </c>
      <c r="F182" s="25" t="s">
        <v>20</v>
      </c>
      <c r="G182" s="101">
        <v>44.4</v>
      </c>
      <c r="H182" s="127" t="s">
        <v>407</v>
      </c>
      <c r="I182" s="19" t="s">
        <v>22</v>
      </c>
      <c r="J182" s="46"/>
      <c r="K182" s="46" t="s">
        <v>25</v>
      </c>
      <c r="L182" s="101">
        <v>44.4</v>
      </c>
      <c r="M182" s="95">
        <f t="shared" si="9"/>
        <v>1</v>
      </c>
      <c r="N182" s="23"/>
    </row>
    <row r="183" s="8" customFormat="1" ht="69" customHeight="1" spans="1:14">
      <c r="A183" s="90">
        <v>22</v>
      </c>
      <c r="B183" s="23"/>
      <c r="C183" s="73">
        <v>2024</v>
      </c>
      <c r="D183" s="51" t="s">
        <v>224</v>
      </c>
      <c r="E183" s="137" t="s">
        <v>408</v>
      </c>
      <c r="F183" s="25" t="s">
        <v>20</v>
      </c>
      <c r="G183" s="101">
        <v>116.6</v>
      </c>
      <c r="H183" s="127" t="s">
        <v>409</v>
      </c>
      <c r="I183" s="19" t="s">
        <v>22</v>
      </c>
      <c r="J183" s="46"/>
      <c r="K183" s="46" t="s">
        <v>25</v>
      </c>
      <c r="L183" s="101">
        <v>116.6</v>
      </c>
      <c r="M183" s="95">
        <f t="shared" si="9"/>
        <v>1</v>
      </c>
      <c r="N183" s="23"/>
    </row>
    <row r="184" s="8" customFormat="1" ht="69" customHeight="1" spans="1:14">
      <c r="A184" s="90">
        <v>23</v>
      </c>
      <c r="B184" s="23"/>
      <c r="C184" s="73">
        <v>2024</v>
      </c>
      <c r="D184" s="51" t="s">
        <v>224</v>
      </c>
      <c r="E184" s="137" t="s">
        <v>410</v>
      </c>
      <c r="F184" s="25" t="s">
        <v>20</v>
      </c>
      <c r="G184" s="101">
        <v>37.4</v>
      </c>
      <c r="H184" s="127" t="s">
        <v>411</v>
      </c>
      <c r="I184" s="19" t="s">
        <v>22</v>
      </c>
      <c r="J184" s="46"/>
      <c r="K184" s="46" t="s">
        <v>25</v>
      </c>
      <c r="L184" s="101">
        <v>37.4</v>
      </c>
      <c r="M184" s="95">
        <f t="shared" si="9"/>
        <v>1</v>
      </c>
      <c r="N184" s="23"/>
    </row>
    <row r="185" s="8" customFormat="1" ht="69" customHeight="1" spans="1:14">
      <c r="A185" s="90">
        <v>24</v>
      </c>
      <c r="B185" s="23"/>
      <c r="C185" s="73">
        <v>2024</v>
      </c>
      <c r="D185" s="51" t="s">
        <v>224</v>
      </c>
      <c r="E185" s="137" t="s">
        <v>412</v>
      </c>
      <c r="F185" s="25" t="s">
        <v>20</v>
      </c>
      <c r="G185" s="101">
        <v>89.2</v>
      </c>
      <c r="H185" s="127" t="s">
        <v>413</v>
      </c>
      <c r="I185" s="19" t="s">
        <v>22</v>
      </c>
      <c r="J185" s="46"/>
      <c r="K185" s="46" t="s">
        <v>25</v>
      </c>
      <c r="L185" s="101">
        <v>89.2</v>
      </c>
      <c r="M185" s="95">
        <f t="shared" si="9"/>
        <v>1</v>
      </c>
      <c r="N185" s="23"/>
    </row>
    <row r="186" s="8" customFormat="1" ht="69" customHeight="1" spans="1:14">
      <c r="A186" s="90">
        <v>25</v>
      </c>
      <c r="B186" s="23"/>
      <c r="C186" s="73">
        <v>2024</v>
      </c>
      <c r="D186" s="51" t="s">
        <v>224</v>
      </c>
      <c r="E186" s="137" t="s">
        <v>414</v>
      </c>
      <c r="F186" s="25" t="s">
        <v>20</v>
      </c>
      <c r="G186" s="101">
        <v>461.2</v>
      </c>
      <c r="H186" s="127" t="s">
        <v>415</v>
      </c>
      <c r="I186" s="19" t="s">
        <v>22</v>
      </c>
      <c r="J186" s="46"/>
      <c r="K186" s="46" t="s">
        <v>25</v>
      </c>
      <c r="L186" s="101">
        <v>461.2</v>
      </c>
      <c r="M186" s="95">
        <f t="shared" si="9"/>
        <v>1</v>
      </c>
      <c r="N186" s="23"/>
    </row>
    <row r="187" s="8" customFormat="1" ht="69" customHeight="1" spans="1:14">
      <c r="A187" s="90">
        <v>26</v>
      </c>
      <c r="B187" s="23"/>
      <c r="C187" s="73">
        <v>2024</v>
      </c>
      <c r="D187" s="51" t="s">
        <v>224</v>
      </c>
      <c r="E187" s="137" t="s">
        <v>416</v>
      </c>
      <c r="F187" s="25" t="s">
        <v>20</v>
      </c>
      <c r="G187" s="101">
        <v>522.4</v>
      </c>
      <c r="H187" s="127" t="s">
        <v>417</v>
      </c>
      <c r="I187" s="19" t="s">
        <v>22</v>
      </c>
      <c r="J187" s="46"/>
      <c r="K187" s="46" t="s">
        <v>25</v>
      </c>
      <c r="L187" s="101">
        <v>522.4</v>
      </c>
      <c r="M187" s="95">
        <f t="shared" si="9"/>
        <v>1</v>
      </c>
      <c r="N187" s="51" t="s">
        <v>418</v>
      </c>
    </row>
    <row r="188" s="8" customFormat="1" ht="69" customHeight="1" spans="1:14">
      <c r="A188" s="90">
        <v>27</v>
      </c>
      <c r="B188" s="23"/>
      <c r="C188" s="73">
        <v>2024</v>
      </c>
      <c r="D188" s="51" t="s">
        <v>224</v>
      </c>
      <c r="E188" s="137" t="s">
        <v>419</v>
      </c>
      <c r="F188" s="25" t="s">
        <v>20</v>
      </c>
      <c r="G188" s="101">
        <v>309.6</v>
      </c>
      <c r="H188" s="127" t="s">
        <v>420</v>
      </c>
      <c r="I188" s="19" t="s">
        <v>22</v>
      </c>
      <c r="J188" s="46"/>
      <c r="K188" s="46" t="s">
        <v>25</v>
      </c>
      <c r="L188" s="101">
        <v>309.6</v>
      </c>
      <c r="M188" s="95">
        <f t="shared" si="9"/>
        <v>1</v>
      </c>
      <c r="N188" s="23"/>
    </row>
    <row r="189" s="8" customFormat="1" ht="69" customHeight="1" spans="1:14">
      <c r="A189" s="90">
        <v>28</v>
      </c>
      <c r="B189" s="23"/>
      <c r="C189" s="73">
        <v>2024</v>
      </c>
      <c r="D189" s="51" t="s">
        <v>224</v>
      </c>
      <c r="E189" s="137" t="s">
        <v>421</v>
      </c>
      <c r="F189" s="25" t="s">
        <v>20</v>
      </c>
      <c r="G189" s="101">
        <v>194.2</v>
      </c>
      <c r="H189" s="127" t="s">
        <v>422</v>
      </c>
      <c r="I189" s="19" t="s">
        <v>22</v>
      </c>
      <c r="J189" s="46"/>
      <c r="K189" s="46" t="s">
        <v>25</v>
      </c>
      <c r="L189" s="101">
        <v>194.2</v>
      </c>
      <c r="M189" s="95">
        <f t="shared" si="9"/>
        <v>1</v>
      </c>
      <c r="N189" s="23"/>
    </row>
    <row r="190" s="8" customFormat="1" ht="168" customHeight="1" spans="1:14">
      <c r="A190" s="90">
        <v>29</v>
      </c>
      <c r="B190" s="23"/>
      <c r="C190" s="73">
        <v>2024</v>
      </c>
      <c r="D190" s="51" t="s">
        <v>224</v>
      </c>
      <c r="E190" s="137" t="s">
        <v>423</v>
      </c>
      <c r="F190" s="25" t="s">
        <v>20</v>
      </c>
      <c r="G190" s="101">
        <v>225.8</v>
      </c>
      <c r="H190" s="127" t="s">
        <v>424</v>
      </c>
      <c r="I190" s="19" t="s">
        <v>22</v>
      </c>
      <c r="J190" s="46"/>
      <c r="K190" s="46" t="s">
        <v>25</v>
      </c>
      <c r="L190" s="101">
        <v>225.8</v>
      </c>
      <c r="M190" s="95">
        <f t="shared" si="9"/>
        <v>1</v>
      </c>
      <c r="N190" s="51" t="s">
        <v>425</v>
      </c>
    </row>
    <row r="191" s="8" customFormat="1" ht="81" customHeight="1" spans="1:14">
      <c r="A191" s="90">
        <v>30</v>
      </c>
      <c r="B191" s="23"/>
      <c r="C191" s="73">
        <v>2024</v>
      </c>
      <c r="D191" s="51" t="s">
        <v>224</v>
      </c>
      <c r="E191" s="139" t="s">
        <v>426</v>
      </c>
      <c r="F191" s="25" t="s">
        <v>20</v>
      </c>
      <c r="G191" s="123">
        <v>70</v>
      </c>
      <c r="H191" s="127" t="s">
        <v>427</v>
      </c>
      <c r="I191" s="19" t="s">
        <v>22</v>
      </c>
      <c r="J191" s="46"/>
      <c r="K191" s="46" t="s">
        <v>25</v>
      </c>
      <c r="L191" s="123">
        <v>70</v>
      </c>
      <c r="M191" s="95">
        <f t="shared" si="9"/>
        <v>1</v>
      </c>
      <c r="N191" s="23"/>
    </row>
    <row r="192" s="8" customFormat="1" ht="57" customHeight="1" spans="1:14">
      <c r="A192" s="90">
        <v>31</v>
      </c>
      <c r="B192" s="23"/>
      <c r="C192" s="73">
        <v>2024</v>
      </c>
      <c r="D192" s="51" t="s">
        <v>224</v>
      </c>
      <c r="E192" s="139" t="s">
        <v>428</v>
      </c>
      <c r="F192" s="25" t="s">
        <v>20</v>
      </c>
      <c r="G192" s="123">
        <v>70</v>
      </c>
      <c r="H192" s="127" t="s">
        <v>429</v>
      </c>
      <c r="I192" s="19" t="s">
        <v>22</v>
      </c>
      <c r="J192" s="46"/>
      <c r="K192" s="46" t="s">
        <v>25</v>
      </c>
      <c r="L192" s="123">
        <v>70</v>
      </c>
      <c r="M192" s="95">
        <f t="shared" si="9"/>
        <v>1</v>
      </c>
      <c r="N192" s="23"/>
    </row>
    <row r="193" s="8" customFormat="1" ht="71" customHeight="1" spans="1:14">
      <c r="A193" s="90">
        <v>32</v>
      </c>
      <c r="B193" s="23"/>
      <c r="C193" s="73">
        <v>2024</v>
      </c>
      <c r="D193" s="51" t="s">
        <v>224</v>
      </c>
      <c r="E193" s="139" t="s">
        <v>430</v>
      </c>
      <c r="F193" s="25" t="s">
        <v>20</v>
      </c>
      <c r="G193" s="123">
        <v>70</v>
      </c>
      <c r="H193" s="127" t="s">
        <v>431</v>
      </c>
      <c r="I193" s="19" t="s">
        <v>22</v>
      </c>
      <c r="J193" s="46"/>
      <c r="K193" s="46" t="s">
        <v>25</v>
      </c>
      <c r="L193" s="123">
        <v>70</v>
      </c>
      <c r="M193" s="95">
        <f t="shared" si="9"/>
        <v>1</v>
      </c>
      <c r="N193" s="23"/>
    </row>
    <row r="194" s="8" customFormat="1" ht="118" customHeight="1" spans="1:14">
      <c r="A194" s="90">
        <v>33</v>
      </c>
      <c r="B194" s="23"/>
      <c r="C194" s="73">
        <v>2024</v>
      </c>
      <c r="D194" s="51" t="s">
        <v>224</v>
      </c>
      <c r="E194" s="99" t="s">
        <v>432</v>
      </c>
      <c r="F194" s="25" t="s">
        <v>20</v>
      </c>
      <c r="G194" s="123">
        <v>70</v>
      </c>
      <c r="H194" s="127" t="s">
        <v>433</v>
      </c>
      <c r="I194" s="19" t="s">
        <v>22</v>
      </c>
      <c r="J194" s="46"/>
      <c r="K194" s="46" t="s">
        <v>25</v>
      </c>
      <c r="L194" s="123">
        <v>70</v>
      </c>
      <c r="M194" s="95">
        <f t="shared" si="9"/>
        <v>1</v>
      </c>
      <c r="N194" s="23"/>
    </row>
    <row r="195" s="8" customFormat="1" ht="57" customHeight="1" spans="1:14">
      <c r="A195" s="90">
        <v>34</v>
      </c>
      <c r="B195" s="23"/>
      <c r="C195" s="73">
        <v>2024</v>
      </c>
      <c r="D195" s="51" t="s">
        <v>224</v>
      </c>
      <c r="E195" s="139" t="s">
        <v>434</v>
      </c>
      <c r="F195" s="25" t="s">
        <v>20</v>
      </c>
      <c r="G195" s="123">
        <v>70</v>
      </c>
      <c r="H195" s="127" t="s">
        <v>435</v>
      </c>
      <c r="I195" s="19" t="s">
        <v>22</v>
      </c>
      <c r="J195" s="46"/>
      <c r="K195" s="46" t="s">
        <v>25</v>
      </c>
      <c r="L195" s="123">
        <v>70</v>
      </c>
      <c r="M195" s="95">
        <f t="shared" si="9"/>
        <v>1</v>
      </c>
      <c r="N195" s="23"/>
    </row>
    <row r="196" s="8" customFormat="1" ht="173" customHeight="1" spans="1:14">
      <c r="A196" s="90">
        <v>35</v>
      </c>
      <c r="B196" s="23"/>
      <c r="C196" s="73">
        <v>2024</v>
      </c>
      <c r="D196" s="51" t="s">
        <v>277</v>
      </c>
      <c r="E196" s="146" t="s">
        <v>436</v>
      </c>
      <c r="F196" s="25" t="s">
        <v>20</v>
      </c>
      <c r="G196" s="123">
        <v>200</v>
      </c>
      <c r="H196" s="127" t="s">
        <v>437</v>
      </c>
      <c r="I196" s="19" t="s">
        <v>22</v>
      </c>
      <c r="J196" s="46"/>
      <c r="K196" s="46" t="s">
        <v>25</v>
      </c>
      <c r="L196" s="123">
        <v>200</v>
      </c>
      <c r="M196" s="95">
        <f t="shared" si="9"/>
        <v>1</v>
      </c>
      <c r="N196" s="23"/>
    </row>
    <row r="197" s="8" customFormat="1" ht="89" customHeight="1" spans="1:14">
      <c r="A197" s="90">
        <v>36</v>
      </c>
      <c r="B197" s="23"/>
      <c r="C197" s="73">
        <v>2024</v>
      </c>
      <c r="D197" s="51" t="s">
        <v>277</v>
      </c>
      <c r="E197" s="51" t="s">
        <v>438</v>
      </c>
      <c r="F197" s="25" t="s">
        <v>54</v>
      </c>
      <c r="G197" s="126">
        <v>50</v>
      </c>
      <c r="H197" s="46" t="s">
        <v>439</v>
      </c>
      <c r="I197" s="19" t="s">
        <v>22</v>
      </c>
      <c r="J197" s="46"/>
      <c r="K197" s="46" t="s">
        <v>25</v>
      </c>
      <c r="L197" s="126">
        <v>50</v>
      </c>
      <c r="M197" s="95">
        <f t="shared" si="9"/>
        <v>1</v>
      </c>
      <c r="N197" s="23"/>
    </row>
    <row r="198" s="8" customFormat="1" ht="108" customHeight="1" spans="1:14">
      <c r="A198" s="90">
        <v>37</v>
      </c>
      <c r="B198" s="23"/>
      <c r="C198" s="73">
        <v>2024</v>
      </c>
      <c r="D198" s="51" t="s">
        <v>277</v>
      </c>
      <c r="E198" s="51" t="s">
        <v>440</v>
      </c>
      <c r="F198" s="25" t="s">
        <v>54</v>
      </c>
      <c r="G198" s="126">
        <v>21</v>
      </c>
      <c r="H198" s="51" t="s">
        <v>441</v>
      </c>
      <c r="I198" s="19" t="s">
        <v>22</v>
      </c>
      <c r="J198" s="46"/>
      <c r="K198" s="46" t="s">
        <v>25</v>
      </c>
      <c r="L198" s="126">
        <v>21</v>
      </c>
      <c r="M198" s="95">
        <f t="shared" si="9"/>
        <v>1</v>
      </c>
      <c r="N198" s="23"/>
    </row>
    <row r="199" s="8" customFormat="1" ht="99" customHeight="1" spans="1:14">
      <c r="A199" s="90">
        <v>38</v>
      </c>
      <c r="B199" s="23"/>
      <c r="C199" s="73">
        <v>2024</v>
      </c>
      <c r="D199" s="51" t="s">
        <v>277</v>
      </c>
      <c r="E199" s="51" t="s">
        <v>442</v>
      </c>
      <c r="F199" s="25" t="s">
        <v>30</v>
      </c>
      <c r="G199" s="126">
        <v>234</v>
      </c>
      <c r="H199" s="127" t="s">
        <v>443</v>
      </c>
      <c r="I199" s="19" t="s">
        <v>22</v>
      </c>
      <c r="J199" s="46"/>
      <c r="K199" s="46" t="s">
        <v>25</v>
      </c>
      <c r="L199" s="126">
        <v>234</v>
      </c>
      <c r="M199" s="95">
        <f t="shared" si="9"/>
        <v>1</v>
      </c>
      <c r="N199" s="23"/>
    </row>
    <row r="200" s="8" customFormat="1" ht="87" customHeight="1" spans="1:14">
      <c r="A200" s="139">
        <v>39</v>
      </c>
      <c r="B200" s="147"/>
      <c r="C200" s="73">
        <v>2024</v>
      </c>
      <c r="D200" s="51" t="s">
        <v>228</v>
      </c>
      <c r="E200" s="51" t="s">
        <v>444</v>
      </c>
      <c r="F200" s="25" t="s">
        <v>54</v>
      </c>
      <c r="G200" s="126">
        <v>67</v>
      </c>
      <c r="H200" s="127" t="s">
        <v>445</v>
      </c>
      <c r="I200" s="19"/>
      <c r="J200" s="46"/>
      <c r="K200" s="46" t="s">
        <v>25</v>
      </c>
      <c r="L200" s="126">
        <v>67</v>
      </c>
      <c r="M200" s="95">
        <f t="shared" si="9"/>
        <v>1</v>
      </c>
      <c r="N200" s="23"/>
    </row>
    <row r="201" s="9" customFormat="1" ht="43" customHeight="1" spans="1:14">
      <c r="A201" s="148" t="s">
        <v>446</v>
      </c>
      <c r="B201" s="149"/>
      <c r="C201" s="150"/>
      <c r="D201" s="150"/>
      <c r="E201" s="150"/>
      <c r="F201" s="150"/>
      <c r="G201" s="151">
        <f>SUBTOTAL(9,G161:G200)</f>
        <v>7346</v>
      </c>
      <c r="H201" s="152"/>
      <c r="I201" s="157"/>
      <c r="J201" s="46"/>
      <c r="K201" s="46"/>
      <c r="L201" s="158">
        <f>SUBTOTAL(9,L161:L200)</f>
        <v>7346</v>
      </c>
      <c r="M201" s="141">
        <f t="shared" ref="M201:M210" si="10">L201/G201</f>
        <v>1</v>
      </c>
      <c r="N201" s="23"/>
    </row>
    <row r="202" s="8" customFormat="1" ht="64" customHeight="1" spans="1:14">
      <c r="A202" s="90">
        <v>40</v>
      </c>
      <c r="B202" s="23"/>
      <c r="C202" s="73">
        <v>2024</v>
      </c>
      <c r="D202" s="51" t="s">
        <v>337</v>
      </c>
      <c r="E202" s="137" t="s">
        <v>447</v>
      </c>
      <c r="F202" s="25" t="s">
        <v>54</v>
      </c>
      <c r="G202" s="126">
        <v>90</v>
      </c>
      <c r="H202" s="153" t="s">
        <v>448</v>
      </c>
      <c r="I202" s="19" t="s">
        <v>22</v>
      </c>
      <c r="J202" s="46"/>
      <c r="K202" s="46" t="s">
        <v>25</v>
      </c>
      <c r="L202" s="126">
        <v>90</v>
      </c>
      <c r="M202" s="95">
        <f t="shared" si="10"/>
        <v>1</v>
      </c>
      <c r="N202" s="23"/>
    </row>
    <row r="203" s="8" customFormat="1" ht="64" customHeight="1" spans="1:14">
      <c r="A203" s="90">
        <v>41</v>
      </c>
      <c r="B203" s="23"/>
      <c r="C203" s="73">
        <v>2024</v>
      </c>
      <c r="D203" s="51" t="s">
        <v>337</v>
      </c>
      <c r="E203" s="137" t="s">
        <v>449</v>
      </c>
      <c r="F203" s="25" t="s">
        <v>20</v>
      </c>
      <c r="G203" s="126">
        <v>100</v>
      </c>
      <c r="H203" s="153" t="s">
        <v>450</v>
      </c>
      <c r="I203" s="19" t="s">
        <v>22</v>
      </c>
      <c r="J203" s="46"/>
      <c r="K203" s="46" t="s">
        <v>25</v>
      </c>
      <c r="L203" s="126">
        <v>100</v>
      </c>
      <c r="M203" s="95">
        <f t="shared" si="10"/>
        <v>1</v>
      </c>
      <c r="N203" s="23"/>
    </row>
    <row r="204" s="8" customFormat="1" ht="64" customHeight="1" spans="1:14">
      <c r="A204" s="90">
        <v>42</v>
      </c>
      <c r="B204" s="23"/>
      <c r="C204" s="73">
        <v>2024</v>
      </c>
      <c r="D204" s="51" t="s">
        <v>337</v>
      </c>
      <c r="E204" s="137" t="s">
        <v>451</v>
      </c>
      <c r="F204" s="25" t="s">
        <v>54</v>
      </c>
      <c r="G204" s="126">
        <v>100</v>
      </c>
      <c r="H204" s="153" t="s">
        <v>452</v>
      </c>
      <c r="I204" s="19" t="s">
        <v>22</v>
      </c>
      <c r="J204" s="46"/>
      <c r="K204" s="46" t="s">
        <v>25</v>
      </c>
      <c r="L204" s="126">
        <v>100</v>
      </c>
      <c r="M204" s="95">
        <f t="shared" si="10"/>
        <v>1</v>
      </c>
      <c r="N204" s="23"/>
    </row>
    <row r="205" s="8" customFormat="1" ht="64" customHeight="1" spans="1:14">
      <c r="A205" s="90">
        <v>43</v>
      </c>
      <c r="B205" s="23"/>
      <c r="C205" s="73">
        <v>2024</v>
      </c>
      <c r="D205" s="51" t="s">
        <v>337</v>
      </c>
      <c r="E205" s="137" t="s">
        <v>453</v>
      </c>
      <c r="F205" s="25" t="s">
        <v>20</v>
      </c>
      <c r="G205" s="126">
        <v>140</v>
      </c>
      <c r="H205" s="136" t="s">
        <v>454</v>
      </c>
      <c r="I205" s="19" t="s">
        <v>22</v>
      </c>
      <c r="J205" s="46"/>
      <c r="K205" s="46" t="s">
        <v>25</v>
      </c>
      <c r="L205" s="126">
        <v>140</v>
      </c>
      <c r="M205" s="95">
        <f t="shared" si="10"/>
        <v>1</v>
      </c>
      <c r="N205" s="23"/>
    </row>
    <row r="206" s="8" customFormat="1" ht="87" customHeight="1" spans="1:14">
      <c r="A206" s="90">
        <v>44</v>
      </c>
      <c r="B206" s="23"/>
      <c r="C206" s="73">
        <v>2024</v>
      </c>
      <c r="D206" s="51" t="s">
        <v>337</v>
      </c>
      <c r="E206" s="137" t="s">
        <v>455</v>
      </c>
      <c r="F206" s="25" t="s">
        <v>20</v>
      </c>
      <c r="G206" s="126">
        <v>140</v>
      </c>
      <c r="H206" s="136" t="s">
        <v>456</v>
      </c>
      <c r="I206" s="19" t="s">
        <v>22</v>
      </c>
      <c r="J206" s="46"/>
      <c r="K206" s="46" t="s">
        <v>25</v>
      </c>
      <c r="L206" s="126">
        <v>140</v>
      </c>
      <c r="M206" s="95">
        <f t="shared" si="10"/>
        <v>1</v>
      </c>
      <c r="N206" s="23"/>
    </row>
    <row r="207" s="8" customFormat="1" ht="63" customHeight="1" spans="1:14">
      <c r="A207" s="90">
        <v>45</v>
      </c>
      <c r="B207" s="23"/>
      <c r="C207" s="73">
        <v>2024</v>
      </c>
      <c r="D207" s="51" t="s">
        <v>347</v>
      </c>
      <c r="E207" s="137" t="s">
        <v>457</v>
      </c>
      <c r="F207" s="25" t="s">
        <v>54</v>
      </c>
      <c r="G207" s="126">
        <v>100</v>
      </c>
      <c r="H207" s="136" t="s">
        <v>458</v>
      </c>
      <c r="I207" s="19"/>
      <c r="J207" s="46"/>
      <c r="K207" s="46" t="s">
        <v>25</v>
      </c>
      <c r="L207" s="126">
        <v>100</v>
      </c>
      <c r="M207" s="95">
        <f t="shared" si="10"/>
        <v>1</v>
      </c>
      <c r="N207" s="23"/>
    </row>
    <row r="208" s="8" customFormat="1" ht="43" customHeight="1" spans="1:14">
      <c r="A208" s="154" t="s">
        <v>459</v>
      </c>
      <c r="B208" s="149"/>
      <c r="C208" s="155"/>
      <c r="D208" s="155"/>
      <c r="E208" s="155"/>
      <c r="F208" s="155"/>
      <c r="G208" s="151">
        <f>SUBTOTAL(9,G202:G207)</f>
        <v>670</v>
      </c>
      <c r="H208" s="156"/>
      <c r="I208" s="157"/>
      <c r="J208" s="143"/>
      <c r="K208" s="46" t="s">
        <v>25</v>
      </c>
      <c r="L208" s="158">
        <f>SUBTOTAL(9,L202:L207)</f>
        <v>670</v>
      </c>
      <c r="M208" s="141">
        <f t="shared" si="10"/>
        <v>1</v>
      </c>
      <c r="N208" s="117"/>
    </row>
    <row r="209" s="8" customFormat="1" ht="76" customHeight="1" spans="1:14">
      <c r="A209" s="51">
        <v>46</v>
      </c>
      <c r="B209" s="149"/>
      <c r="C209" s="51">
        <v>2024</v>
      </c>
      <c r="D209" s="51" t="s">
        <v>354</v>
      </c>
      <c r="E209" s="51" t="s">
        <v>460</v>
      </c>
      <c r="F209" s="25" t="s">
        <v>54</v>
      </c>
      <c r="G209" s="126">
        <v>40</v>
      </c>
      <c r="H209" s="136" t="s">
        <v>461</v>
      </c>
      <c r="I209" s="19"/>
      <c r="J209" s="46"/>
      <c r="K209" s="46" t="s">
        <v>25</v>
      </c>
      <c r="L209" s="126">
        <v>40</v>
      </c>
      <c r="M209" s="95">
        <f t="shared" si="10"/>
        <v>1</v>
      </c>
      <c r="N209" s="73"/>
    </row>
    <row r="210" s="8" customFormat="1" ht="76" customHeight="1" spans="1:14">
      <c r="A210" s="51">
        <v>47</v>
      </c>
      <c r="B210" s="149"/>
      <c r="C210" s="51">
        <v>2024</v>
      </c>
      <c r="D210" s="51" t="s">
        <v>462</v>
      </c>
      <c r="E210" s="51" t="s">
        <v>463</v>
      </c>
      <c r="F210" s="25" t="s">
        <v>30</v>
      </c>
      <c r="G210" s="126">
        <v>400</v>
      </c>
      <c r="H210" s="136" t="s">
        <v>464</v>
      </c>
      <c r="I210" s="19"/>
      <c r="J210" s="46"/>
      <c r="K210" s="46" t="s">
        <v>25</v>
      </c>
      <c r="L210" s="126">
        <v>400</v>
      </c>
      <c r="M210" s="95"/>
      <c r="N210" s="73"/>
    </row>
    <row r="211" s="8" customFormat="1" ht="39" customHeight="1" spans="1:14">
      <c r="A211" s="73" t="s">
        <v>465</v>
      </c>
      <c r="B211" s="23"/>
      <c r="C211" s="73"/>
      <c r="D211" s="73"/>
      <c r="E211" s="73"/>
      <c r="F211" s="73"/>
      <c r="G211" s="123">
        <f>G201+G208+G209+G210</f>
        <v>8456</v>
      </c>
      <c r="H211" s="73"/>
      <c r="I211" s="73"/>
      <c r="J211" s="23"/>
      <c r="K211" s="46" t="s">
        <v>25</v>
      </c>
      <c r="L211" s="159">
        <f>L209+L208+L201+L210</f>
        <v>8456</v>
      </c>
      <c r="M211" s="95">
        <f>L211/G211</f>
        <v>1</v>
      </c>
      <c r="N211" s="160"/>
    </row>
  </sheetData>
  <autoFilter xmlns:etc="http://www.wps.cn/officeDocument/2017/etCustomData" ref="A5:GV211" etc:filterBottomFollowUsedRange="0">
    <filterColumn colId="2">
      <filters>
        <filter val="2024年小计"/>
        <filter val="少数民族发展任务补助资金小计"/>
        <filter val="注：1.2024年，钟山区获上级财政衔接资金8056万元（其中巩固脱贫成果任务资金7346万元、少数民族发展资金670万元、冬修水利资金40万元），中央资金7397万元，省级资金659万元，共立项批复实施项目47个，其中安排产业帮扶项目29个，投入资金5204.85万元，占资金的64.6%（到户产业奖补项目11个，投入资金1987.2万元，占产业项目的38.17%）。&#10;   2.截至11月29日，共支出资金6829.37万元，支出率84.8%。"/>
        <filter val="中央提前下达6438万元，中央第二批389万元，省级第一批452万元,省级第二批67万元"/>
        <filter val="2024"/>
      </filters>
    </filterColumn>
    <extLst/>
  </autoFilter>
  <mergeCells count="55">
    <mergeCell ref="A1:D1"/>
    <mergeCell ref="A2:N2"/>
    <mergeCell ref="J4:K4"/>
    <mergeCell ref="L4:M4"/>
    <mergeCell ref="A50:F50"/>
    <mergeCell ref="A96:F96"/>
    <mergeCell ref="A158:F158"/>
    <mergeCell ref="A201:F201"/>
    <mergeCell ref="A208:F208"/>
    <mergeCell ref="A211:F211"/>
    <mergeCell ref="A4:A5"/>
    <mergeCell ref="A97:A98"/>
    <mergeCell ref="A100:A102"/>
    <mergeCell ref="A112:A113"/>
    <mergeCell ref="A118:A119"/>
    <mergeCell ref="A164:A165"/>
    <mergeCell ref="B4:B5"/>
    <mergeCell ref="B97:B98"/>
    <mergeCell ref="B100:B102"/>
    <mergeCell ref="B118:B119"/>
    <mergeCell ref="C4:C5"/>
    <mergeCell ref="C97:C98"/>
    <mergeCell ref="C100:C102"/>
    <mergeCell ref="C112:C113"/>
    <mergeCell ref="C118:C119"/>
    <mergeCell ref="C164:C165"/>
    <mergeCell ref="D4:D5"/>
    <mergeCell ref="D164:D165"/>
    <mergeCell ref="E4:E5"/>
    <mergeCell ref="E97:E98"/>
    <mergeCell ref="E100:E102"/>
    <mergeCell ref="E112:E113"/>
    <mergeCell ref="E118:E119"/>
    <mergeCell ref="E164:E165"/>
    <mergeCell ref="F4:F5"/>
    <mergeCell ref="F97:F98"/>
    <mergeCell ref="F100:F102"/>
    <mergeCell ref="F112:F113"/>
    <mergeCell ref="F118:F119"/>
    <mergeCell ref="F164:F165"/>
    <mergeCell ref="G4:G5"/>
    <mergeCell ref="H4:H5"/>
    <mergeCell ref="H97:H98"/>
    <mergeCell ref="H100:H102"/>
    <mergeCell ref="H112:H113"/>
    <mergeCell ref="H118:H119"/>
    <mergeCell ref="H164:H165"/>
    <mergeCell ref="I4:I5"/>
    <mergeCell ref="I164:I165"/>
    <mergeCell ref="N4:N5"/>
    <mergeCell ref="N100:N102"/>
    <mergeCell ref="N112:N113"/>
    <mergeCell ref="N161:N162"/>
    <mergeCell ref="N164:N165"/>
    <mergeCell ref="A159:M160"/>
  </mergeCells>
  <dataValidations count="5">
    <dataValidation type="list" allowBlank="1" showInputMessage="1" showErrorMessage="1" sqref="I130 I132 I136 I138 I2:I3 I6:I96 I101:I103 I140:I65544">
      <formula1>"新建,续建,扩建"</formula1>
    </dataValidation>
    <dataValidation type="list" allowBlank="1" showInputMessage="1" showErrorMessage="1" sqref="F208">
      <formula1>"1.产业项目,2.就业帮扶,3.公益性岗位,4.教育帮扶,5.健康帮扶,6.危房改造,7.金融助力乡村振兴,8.生活条件改善,9.综合保障性帮扶,10.村基础设施,11.村公共服务,12.以工代赈,13.其他"</formula1>
    </dataValidation>
    <dataValidation type="list" allowBlank="1" showInputMessage="1" showErrorMessage="1" sqref="C2:C3 C100:C160 C211:C65544">
      <formula1>"2021,2022,2023"</formula1>
    </dataValidation>
    <dataValidation type="list" allowBlank="1" showInputMessage="1" showErrorMessage="1" sqref="D2:D3 D97:D156 D159:D65544">
      <formula1>"中央衔接补助资金,省级衔接补助资金,易扶后续扶持资金,中央少数民族发展,省级少数民族发展,中央以工代赈,省级以工代赈,中央欠发达国有林场巩固提升,省级欠发达国有林场巩固提升,中央冬修水利,省级冬修水利,生态护林员资金,其他资金"</formula1>
    </dataValidation>
    <dataValidation type="list" allowBlank="1" showInputMessage="1" showErrorMessage="1" sqref="F2:F3 F211:F65544">
      <formula1>"产业发展,就业项目,乡村建设行动,易地搬迁后扶,巩固三保障成果,乡村治理和精神文明建设,项目管理费,其他"</formula1>
    </dataValidation>
  </dataValidations>
  <pageMargins left="0.354166666666667" right="0.354166666666667" top="0.393055555555556" bottom="0.236111111111111" header="0.432638888888889" footer="0.118055555555556"/>
  <pageSetup paperSize="9" scale="60" fitToHeight="0" orientation="portrait" horizontalDpi="600"/>
  <headerFooter alignWithMargins="0" scaleWithDoc="0">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2024年度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WPS_1559534701</cp:lastModifiedBy>
  <dcterms:created xsi:type="dcterms:W3CDTF">2015-09-19T06:23:00Z</dcterms:created>
  <dcterms:modified xsi:type="dcterms:W3CDTF">2024-12-23T10:21:22Z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14</vt:lpwstr>
  </property>
  <property fmtid="{D5CDD505-2E9C-101B-9397-08002B2CF9AE}" pid="3" name="commondata">
    <vt:lpwstr>eyJoZGlkIjoiNWZlOWM3ZTI1NjlkZjMwZjYxYzc2ZjI4YmJkNWZiMWUifQ==</vt:lpwstr>
  </property>
  <property fmtid="{D5CDD505-2E9C-101B-9397-08002B2CF9AE}" pid="4" name="KSOProductBuildVer">
    <vt:lpwstr>2052-12.1.0.19302</vt:lpwstr>
  </property>
  <property fmtid="{D5CDD505-2E9C-101B-9397-08002B2CF9AE}" pid="5" name="ICV">
    <vt:lpwstr>936EECF9642C4E288E41B4E0A8487602_13</vt:lpwstr>
  </property>
</Properties>
</file>