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225"/>
  </bookViews>
  <sheets>
    <sheet name="Sheet1" sheetId="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7" l="1"/>
  <c r="H54" i="7"/>
  <c r="H53" i="7"/>
  <c r="H52" i="7"/>
  <c r="H51" i="7"/>
  <c r="H50" i="7"/>
  <c r="H49" i="7"/>
  <c r="H48" i="7"/>
  <c r="H47" i="7"/>
  <c r="H46" i="7"/>
  <c r="K46" i="7" s="1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K25" i="7" s="1"/>
  <c r="H24" i="7"/>
  <c r="H23" i="7"/>
  <c r="H22" i="7"/>
  <c r="H21" i="7"/>
  <c r="H20" i="7"/>
  <c r="K20" i="7" s="1"/>
  <c r="H19" i="7"/>
  <c r="K19" i="7" s="1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<sst xmlns="http://schemas.openxmlformats.org/spreadsheetml/2006/main" count="173" uniqueCount="98">
  <si>
    <t>序号</t>
  </si>
  <si>
    <t>人次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</si>
  <si>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</si>
  <si>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</si>
  <si>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</si>
  <si>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</si>
  <si>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</si>
  <si>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</si>
  <si>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</si>
  <si>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</si>
  <si>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</si>
  <si>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</si>
  <si>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</si>
  <si>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</si>
  <si>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田红梅</t>
  </si>
  <si>
    <t>女</t>
  </si>
  <si>
    <t>杨柳街道七号点居委</t>
  </si>
  <si>
    <t>叶宇轩</t>
  </si>
  <si>
    <t>男</t>
  </si>
  <si>
    <t>保华镇二道坪村民委员会</t>
  </si>
  <si>
    <t>郭太群</t>
  </si>
  <si>
    <t>保华镇双河居民委员会</t>
  </si>
  <si>
    <t>王学英</t>
  </si>
  <si>
    <t>陈朝兵</t>
  </si>
  <si>
    <t>宋佳艳</t>
  </si>
  <si>
    <t>保华镇海螺村民委员会</t>
  </si>
  <si>
    <t>5.006.65</t>
  </si>
  <si>
    <t>胡仁荣</t>
  </si>
  <si>
    <t>月照街道玉顶村</t>
  </si>
  <si>
    <t>陈玉峰</t>
  </si>
  <si>
    <t>大河镇渔塘村</t>
  </si>
  <si>
    <t>宋继余</t>
  </si>
  <si>
    <t>凤凰街道凤翔居委</t>
  </si>
  <si>
    <t>刘永鑫</t>
  </si>
  <si>
    <t>阮孝军</t>
  </si>
  <si>
    <t>凤凰街道怡景居委</t>
  </si>
  <si>
    <t>陈永琼</t>
  </si>
  <si>
    <t>南开乡合兴村民委员会</t>
  </si>
  <si>
    <t>王云</t>
  </si>
  <si>
    <t>南开乡发仲村民委员会</t>
  </si>
  <si>
    <t>王国慧</t>
  </si>
  <si>
    <t>南开乡九龙村民委员会</t>
  </si>
  <si>
    <t>龙富贵</t>
  </si>
  <si>
    <t>南开乡花场村民委员会</t>
  </si>
  <si>
    <t>卢启祥</t>
  </si>
  <si>
    <t>南开乡穿洞村民委员会</t>
  </si>
  <si>
    <t>焦婼雅</t>
  </si>
  <si>
    <t>德坞办事处德宏居委一组</t>
  </si>
  <si>
    <t>张国兰</t>
  </si>
  <si>
    <t>青林乡二寨村民居委会</t>
  </si>
  <si>
    <t>袁平</t>
  </si>
  <si>
    <t>大湾镇安乐村村民居委会</t>
  </si>
  <si>
    <t>李知军</t>
  </si>
  <si>
    <t>祝大妹</t>
  </si>
  <si>
    <t>金盆乡天生桥村民委员会</t>
  </si>
  <si>
    <t>杨刚兰</t>
  </si>
  <si>
    <t>曾嘉毅</t>
  </si>
  <si>
    <t>晏庭飞</t>
  </si>
  <si>
    <t>德坞街道龙贵地村村民委员会</t>
  </si>
  <si>
    <t>郭婷</t>
  </si>
  <si>
    <t>六盘水市钟山区社会保险事业局(城乡居民医疗保险)青林乡</t>
  </si>
  <si>
    <t>张小勇</t>
  </si>
  <si>
    <t>月照街道办事处</t>
  </si>
  <si>
    <t>陈莉群</t>
  </si>
  <si>
    <t>大湾镇开化社区居民委员会</t>
  </si>
  <si>
    <t>黄丽</t>
  </si>
  <si>
    <t>保华镇发箐村民委员会</t>
  </si>
  <si>
    <t>罗真燕</t>
  </si>
  <si>
    <t>大湾镇山根脚村村民委员会</t>
  </si>
  <si>
    <t>黄家丽</t>
  </si>
  <si>
    <t>金盆乡羊场村民委员会</t>
  </si>
  <si>
    <t>罗俊希</t>
  </si>
  <si>
    <t>木果镇新丰村民委员会</t>
  </si>
  <si>
    <t>邓兴敏</t>
  </si>
  <si>
    <t>大湾镇大箐村村民委员会</t>
  </si>
  <si>
    <t>龙兴琴</t>
  </si>
  <si>
    <t>木果镇登亨村民委员会</t>
  </si>
  <si>
    <t>陈小琴</t>
  </si>
  <si>
    <t>大河镇渡口村村民委员会</t>
  </si>
  <si>
    <t>陈大香</t>
  </si>
  <si>
    <t>木果镇木果居民委员会</t>
  </si>
  <si>
    <t>陈忠丽</t>
  </si>
  <si>
    <t>南开乡沙拉村民委员会</t>
  </si>
  <si>
    <t>赵红</t>
  </si>
  <si>
    <t>大湾镇安乐村村民委员会</t>
  </si>
  <si>
    <t>许凯</t>
  </si>
  <si>
    <t>杨琴飞</t>
  </si>
  <si>
    <t>文启军</t>
  </si>
  <si>
    <t>朱粉翠</t>
  </si>
  <si>
    <t>杨红龙</t>
  </si>
  <si>
    <t>安帮群</t>
  </si>
  <si>
    <t>青林乡海发村民委员会</t>
  </si>
  <si>
    <t>金盆乡金钟村民委员会</t>
  </si>
  <si>
    <t>黄土坡街道人民西路社区居民委员会</t>
  </si>
  <si>
    <t>南开乡坞铅村民委员会</t>
  </si>
  <si>
    <t>青林乡二寨村民委员会</t>
  </si>
  <si>
    <t>合   计</t>
    <phoneticPr fontId="3" type="noConversion"/>
  </si>
  <si>
    <t>2024年钟山区城乡居民第一期个人零星申报医疗救助花名册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</si>
</sst>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yyyy/m/d;@"/>
  </numFmts>
  <fonts count="15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9"/>
      <name val="楷体_GB2312"/>
      <family val="3"/>
      <charset val="134"/>
    </font>
    <font>
      <sz val="20"/>
      <name val="宋体"/>
      <family val="3"/>
      <charset val="134"/>
    </font>
    <font>
      <sz val="11"/>
      <name val="新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等线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" fillId="0" borderId="0"/>
    <xf numFmtId="0" fontId="11" fillId="0" borderId="0"/>
    <xf numFmtId="0" fontId="12" fillId="0" borderId="0"/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wrapText="1" shrinkToFit="1"/>
    </xf>
    <xf numFmtId="0" fontId="8" fillId="0" borderId="1" xfId="3" applyFont="1" applyBorder="1" applyAlignment="1">
      <alignment horizontal="center" vertical="center" shrinkToFit="1"/>
    </xf>
    <xf numFmtId="176" fontId="8" fillId="0" borderId="1" xfId="3" applyNumberFormat="1" applyFont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9" fillId="0" borderId="1" xfId="4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7" fontId="7" fillId="0" borderId="1" xfId="3" applyNumberFormat="1" applyFont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Border="1">
      <alignment vertical="center"/>
    </xf>
    <xf numFmtId="9" fontId="7" fillId="0" borderId="1" xfId="3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0" xfId="3" applyFont="1" applyBorder="1" applyAlignment="1">
      <alignment horizontal="left" vertical="center" shrinkToFit="1"/>
    </xf>
    <xf numFmtId="178" fontId="4" fillId="0" borderId="1" xfId="0" applyNumberFormat="1" applyFont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176" fontId="8" fillId="0" borderId="3" xfId="3" applyNumberFormat="1" applyFont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9" fontId="10" fillId="0" borderId="3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57" fontId="6" fillId="0" borderId="0" xfId="2" applyNumberFormat="1" applyFont="1" applyBorder="1" applyAlignment="1">
      <alignment horizontal="center" vertical="center" shrinkToFit="1"/>
    </xf>
    <xf numFmtId="57" fontId="5" fillId="0" borderId="0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5"/>
    <cellStyle name="常规 4" xfId="3"/>
    <cellStyle name="常规_军人优抚第三批花名册" xfId="1"/>
    <cellStyle name="常规_军人优抚第三批花名册_1" xfId="4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34" workbookViewId="0">
      <selection activeCell="P10" sqref="P10"/>
    </sheetView>
  </sheetViews>
  <sheetFormatPr defaultColWidth="13.875" defaultRowHeight="13.5"/>
  <cols>
    <col min="1" max="1" width="3.625" style="4" customWidth="1"/>
    <col min="2" max="2" width="2.75" style="5" customWidth="1"/>
    <col min="3" max="3" width="7.25" style="6" customWidth="1"/>
    <col min="4" max="4" width="4.25" style="6" customWidth="1"/>
    <col min="5" max="5" width="12.125" style="6" customWidth="1"/>
    <col min="6" max="6" width="9.875" style="6" customWidth="1"/>
    <col min="7" max="7" width="10.375" style="6" customWidth="1"/>
    <col min="8" max="8" width="12.375" style="7" customWidth="1"/>
    <col min="9" max="9" width="11" style="7" customWidth="1"/>
    <col min="10" max="10" width="9.625" style="7" customWidth="1"/>
    <col min="11" max="11" width="10.125" style="7" customWidth="1"/>
    <col min="12" max="12" width="4.625" style="8" customWidth="1"/>
    <col min="13" max="13" width="11" style="7" customWidth="1"/>
    <col min="14" max="14" width="11" style="9" customWidth="1"/>
    <col min="15" max="16377" width="13.875" style="6" customWidth="1"/>
    <col min="16378" max="16384" width="13.875" style="6"/>
  </cols>
  <sheetData>
    <row r="1" spans="1:16" s="1" customFormat="1" ht="51" customHeight="1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s="2" customFormat="1" ht="24.95" customHeight="1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6" t="s">
        <v>11</v>
      </c>
      <c r="M2" s="21" t="s">
        <v>12</v>
      </c>
      <c r="N2" s="27" t="s">
        <v>13</v>
      </c>
    </row>
    <row r="3" spans="1:16" s="2" customFormat="1" ht="24.95" customHeight="1">
      <c r="A3" s="14">
        <v>1</v>
      </c>
      <c r="B3" s="15">
        <v>1</v>
      </c>
      <c r="C3" s="16" t="s">
        <v>14</v>
      </c>
      <c r="D3" s="17" t="s">
        <v>15</v>
      </c>
      <c r="E3" s="18" t="s">
        <v>16</v>
      </c>
      <c r="F3" s="22">
        <v>60771.86</v>
      </c>
      <c r="G3" s="22">
        <v>834.06</v>
      </c>
      <c r="H3" s="23">
        <f t="shared" ref="H3:H23" si="0">F3-G3</f>
        <v>59937.8</v>
      </c>
      <c r="I3" s="24">
        <v>40381.64</v>
      </c>
      <c r="J3" s="22">
        <v>7133.7</v>
      </c>
      <c r="K3" s="22">
        <v>11422.46</v>
      </c>
      <c r="L3" s="28">
        <v>0.6</v>
      </c>
      <c r="M3" s="22">
        <v>6853.48</v>
      </c>
      <c r="N3" s="29"/>
      <c r="O3" s="30"/>
      <c r="P3" s="30"/>
    </row>
    <row r="4" spans="1:16" s="2" customFormat="1" ht="24.95" customHeight="1">
      <c r="A4" s="14">
        <v>2</v>
      </c>
      <c r="B4" s="15">
        <v>1</v>
      </c>
      <c r="C4" s="17" t="s">
        <v>17</v>
      </c>
      <c r="D4" s="17" t="s">
        <v>18</v>
      </c>
      <c r="E4" s="19" t="s">
        <v>19</v>
      </c>
      <c r="F4" s="22">
        <v>81954.89</v>
      </c>
      <c r="G4" s="22">
        <v>13818.67</v>
      </c>
      <c r="H4" s="23">
        <f t="shared" si="0"/>
        <v>68136.22</v>
      </c>
      <c r="I4" s="24">
        <v>35519.9</v>
      </c>
      <c r="J4" s="22">
        <v>19533.52</v>
      </c>
      <c r="K4" s="22">
        <v>11082.8</v>
      </c>
      <c r="L4" s="28">
        <v>0.5</v>
      </c>
      <c r="M4" s="22">
        <v>5541.4</v>
      </c>
      <c r="N4" s="29"/>
      <c r="O4" s="30"/>
      <c r="P4" s="30"/>
    </row>
    <row r="5" spans="1:16" s="3" customFormat="1" ht="24.95" customHeight="1">
      <c r="A5" s="14">
        <v>3</v>
      </c>
      <c r="B5" s="15">
        <v>1</v>
      </c>
      <c r="C5" s="17" t="s">
        <v>20</v>
      </c>
      <c r="D5" s="17" t="s">
        <v>15</v>
      </c>
      <c r="E5" s="19" t="s">
        <v>21</v>
      </c>
      <c r="F5" s="22">
        <v>113163.79</v>
      </c>
      <c r="G5" s="22">
        <v>8550.9500000000007</v>
      </c>
      <c r="H5" s="23">
        <f t="shared" si="0"/>
        <v>104612.84</v>
      </c>
      <c r="I5" s="24">
        <v>57743.08</v>
      </c>
      <c r="J5" s="22">
        <v>24521.86</v>
      </c>
      <c r="K5" s="22">
        <v>20347.900000000001</v>
      </c>
      <c r="L5" s="28">
        <v>0.5</v>
      </c>
      <c r="M5" s="22">
        <v>10173.950000000001</v>
      </c>
      <c r="N5" s="29"/>
      <c r="O5" s="6"/>
      <c r="P5" s="6"/>
    </row>
    <row r="6" spans="1:16" s="3" customFormat="1" ht="24.95" customHeight="1">
      <c r="A6" s="14">
        <v>4</v>
      </c>
      <c r="B6" s="15">
        <v>1</v>
      </c>
      <c r="C6" s="17" t="s">
        <v>22</v>
      </c>
      <c r="D6" s="17" t="s">
        <v>15</v>
      </c>
      <c r="E6" s="19" t="s">
        <v>19</v>
      </c>
      <c r="F6" s="22">
        <v>32454.54</v>
      </c>
      <c r="G6" s="22">
        <v>7620.53</v>
      </c>
      <c r="H6" s="23">
        <f t="shared" si="0"/>
        <v>24834.010000000002</v>
      </c>
      <c r="I6" s="24">
        <v>13194.7</v>
      </c>
      <c r="J6" s="22">
        <v>4923.1899999999996</v>
      </c>
      <c r="K6" s="22">
        <v>4716.12</v>
      </c>
      <c r="L6" s="28">
        <v>0.5</v>
      </c>
      <c r="M6" s="22">
        <v>2358.06</v>
      </c>
      <c r="N6" s="29"/>
      <c r="O6" s="6"/>
      <c r="P6" s="6"/>
    </row>
    <row r="7" spans="1:16" s="3" customFormat="1" ht="24.95" customHeight="1">
      <c r="A7" s="14">
        <v>5</v>
      </c>
      <c r="B7" s="15">
        <v>1</v>
      </c>
      <c r="C7" s="17" t="s">
        <v>23</v>
      </c>
      <c r="D7" s="17" t="s">
        <v>18</v>
      </c>
      <c r="E7" s="19" t="s">
        <v>19</v>
      </c>
      <c r="F7" s="22">
        <v>17653.150000000001</v>
      </c>
      <c r="G7" s="22">
        <v>190.64</v>
      </c>
      <c r="H7" s="23">
        <f t="shared" si="0"/>
        <v>17462.510000000002</v>
      </c>
      <c r="I7" s="24">
        <v>9173.24</v>
      </c>
      <c r="J7" s="22">
        <v>1373.56</v>
      </c>
      <c r="K7" s="22">
        <v>4915.71</v>
      </c>
      <c r="L7" s="28">
        <v>0.5</v>
      </c>
      <c r="M7" s="22">
        <v>2457.86</v>
      </c>
      <c r="N7" s="29"/>
      <c r="O7" s="6"/>
      <c r="P7" s="6"/>
    </row>
    <row r="8" spans="1:16" s="3" customFormat="1" ht="24.95" customHeight="1">
      <c r="A8" s="14">
        <v>6</v>
      </c>
      <c r="B8" s="15">
        <v>1</v>
      </c>
      <c r="C8" s="17" t="s">
        <v>24</v>
      </c>
      <c r="D8" s="17" t="s">
        <v>15</v>
      </c>
      <c r="E8" s="19" t="s">
        <v>25</v>
      </c>
      <c r="F8" s="22">
        <v>98437.45</v>
      </c>
      <c r="G8" s="22">
        <v>7173.33</v>
      </c>
      <c r="H8" s="23">
        <f t="shared" si="0"/>
        <v>91264.12</v>
      </c>
      <c r="I8" s="24" t="s">
        <v>26</v>
      </c>
      <c r="J8" s="22">
        <v>19354.48</v>
      </c>
      <c r="K8" s="22">
        <v>16902.990000000002</v>
      </c>
      <c r="L8" s="28">
        <v>0.5</v>
      </c>
      <c r="M8" s="22">
        <v>8451.5</v>
      </c>
      <c r="N8" s="29"/>
      <c r="O8" s="6"/>
      <c r="P8" s="6"/>
    </row>
    <row r="9" spans="1:16" s="3" customFormat="1" ht="24.95" customHeight="1">
      <c r="A9" s="14">
        <v>7</v>
      </c>
      <c r="B9" s="15">
        <v>1</v>
      </c>
      <c r="C9" s="20" t="s">
        <v>27</v>
      </c>
      <c r="D9" s="17" t="s">
        <v>18</v>
      </c>
      <c r="E9" s="19" t="s">
        <v>28</v>
      </c>
      <c r="F9" s="22">
        <v>92769.78</v>
      </c>
      <c r="G9" s="22">
        <v>45214.78</v>
      </c>
      <c r="H9" s="23">
        <f t="shared" si="0"/>
        <v>47555</v>
      </c>
      <c r="I9" s="24">
        <v>22904.78</v>
      </c>
      <c r="J9" s="22">
        <v>15296.17</v>
      </c>
      <c r="K9" s="22">
        <v>7354.05</v>
      </c>
      <c r="L9" s="28">
        <v>0.5</v>
      </c>
      <c r="M9" s="22">
        <v>3677.03</v>
      </c>
      <c r="N9" s="29"/>
      <c r="O9" s="6"/>
      <c r="P9" s="6"/>
    </row>
    <row r="10" spans="1:16" s="3" customFormat="1" ht="24.95" customHeight="1">
      <c r="A10" s="14">
        <v>8</v>
      </c>
      <c r="B10" s="15">
        <v>1</v>
      </c>
      <c r="C10" s="17" t="s">
        <v>29</v>
      </c>
      <c r="D10" s="17" t="s">
        <v>18</v>
      </c>
      <c r="E10" s="19" t="s">
        <v>30</v>
      </c>
      <c r="F10" s="22">
        <v>181733.81</v>
      </c>
      <c r="G10" s="22">
        <v>48654.53</v>
      </c>
      <c r="H10" s="23">
        <f t="shared" si="0"/>
        <v>133079.28</v>
      </c>
      <c r="I10" s="24">
        <v>65438.44</v>
      </c>
      <c r="J10" s="22">
        <v>48959.5</v>
      </c>
      <c r="K10" s="22">
        <v>16681.34</v>
      </c>
      <c r="L10" s="28">
        <v>0.5</v>
      </c>
      <c r="M10" s="22">
        <v>8340.67</v>
      </c>
      <c r="N10" s="29"/>
      <c r="O10" s="6"/>
      <c r="P10" s="6"/>
    </row>
    <row r="11" spans="1:16" s="3" customFormat="1" ht="24.95" customHeight="1">
      <c r="A11" s="14">
        <v>9</v>
      </c>
      <c r="B11" s="15">
        <v>1</v>
      </c>
      <c r="C11" s="17" t="s">
        <v>31</v>
      </c>
      <c r="D11" s="17" t="s">
        <v>15</v>
      </c>
      <c r="E11" s="19" t="s">
        <v>32</v>
      </c>
      <c r="F11" s="22">
        <v>313019.3</v>
      </c>
      <c r="G11" s="22">
        <v>45648.800000000003</v>
      </c>
      <c r="H11" s="23">
        <f t="shared" si="0"/>
        <v>267370.5</v>
      </c>
      <c r="I11" s="24">
        <v>155466.54</v>
      </c>
      <c r="J11" s="22">
        <v>71923.17</v>
      </c>
      <c r="K11" s="22">
        <v>37980.79</v>
      </c>
      <c r="L11" s="28">
        <v>0.5</v>
      </c>
      <c r="M11" s="22">
        <v>18990.400000000001</v>
      </c>
      <c r="N11" s="29"/>
      <c r="O11" s="6"/>
      <c r="P11" s="6"/>
    </row>
    <row r="12" spans="1:16" customFormat="1" ht="24.95" customHeight="1">
      <c r="A12" s="14">
        <v>10</v>
      </c>
      <c r="B12" s="15">
        <v>1</v>
      </c>
      <c r="C12" s="17" t="s">
        <v>33</v>
      </c>
      <c r="D12" s="17" t="s">
        <v>18</v>
      </c>
      <c r="E12" s="19" t="s">
        <v>32</v>
      </c>
      <c r="F12" s="22">
        <v>33379.089999999997</v>
      </c>
      <c r="G12" s="22">
        <v>6483.84</v>
      </c>
      <c r="H12" s="23">
        <f t="shared" si="0"/>
        <v>26895.249999999996</v>
      </c>
      <c r="I12" s="24">
        <v>14113.82</v>
      </c>
      <c r="J12" s="22">
        <v>4068.86</v>
      </c>
      <c r="K12" s="22">
        <v>6712.57</v>
      </c>
      <c r="L12" s="28">
        <v>0.5</v>
      </c>
      <c r="M12" s="22">
        <v>3356.29</v>
      </c>
      <c r="N12" s="29"/>
      <c r="O12" s="6"/>
      <c r="P12" s="6"/>
    </row>
    <row r="13" spans="1:16" customFormat="1" ht="24.95" customHeight="1">
      <c r="A13" s="14">
        <v>11</v>
      </c>
      <c r="B13" s="15">
        <v>1</v>
      </c>
      <c r="C13" s="17" t="s">
        <v>34</v>
      </c>
      <c r="D13" s="17" t="s">
        <v>18</v>
      </c>
      <c r="E13" s="19" t="s">
        <v>35</v>
      </c>
      <c r="F13" s="22">
        <v>123467.22</v>
      </c>
      <c r="G13" s="22">
        <v>2110.75</v>
      </c>
      <c r="H13" s="23">
        <f t="shared" si="0"/>
        <v>121356.47</v>
      </c>
      <c r="I13" s="24">
        <v>59577.919999999998</v>
      </c>
      <c r="J13" s="22">
        <v>45809.13</v>
      </c>
      <c r="K13" s="22">
        <v>13969.42</v>
      </c>
      <c r="L13" s="28">
        <v>0.5</v>
      </c>
      <c r="M13" s="22">
        <v>6984.71</v>
      </c>
      <c r="N13" s="29"/>
      <c r="O13" s="6"/>
      <c r="P13" s="6"/>
    </row>
    <row r="14" spans="1:16" customFormat="1" ht="24.95" customHeight="1">
      <c r="A14" s="14">
        <v>12</v>
      </c>
      <c r="B14" s="15">
        <v>1</v>
      </c>
      <c r="C14" s="17" t="s">
        <v>36</v>
      </c>
      <c r="D14" s="17" t="s">
        <v>15</v>
      </c>
      <c r="E14" s="19" t="s">
        <v>37</v>
      </c>
      <c r="F14" s="22">
        <v>103088.32000000001</v>
      </c>
      <c r="G14" s="22">
        <v>29527.62</v>
      </c>
      <c r="H14" s="23">
        <f t="shared" si="0"/>
        <v>73560.700000000012</v>
      </c>
      <c r="I14" s="24">
        <v>36013.440000000002</v>
      </c>
      <c r="J14" s="22">
        <v>22528.36</v>
      </c>
      <c r="K14" s="22">
        <v>13018.9</v>
      </c>
      <c r="L14" s="28">
        <v>0.5</v>
      </c>
      <c r="M14" s="22">
        <v>6509.45</v>
      </c>
      <c r="N14" s="29"/>
      <c r="O14" s="6"/>
      <c r="P14" s="6"/>
    </row>
    <row r="15" spans="1:16" customFormat="1" ht="24.95" customHeight="1">
      <c r="A15" s="14">
        <v>13</v>
      </c>
      <c r="B15" s="15">
        <v>1</v>
      </c>
      <c r="C15" s="17" t="s">
        <v>38</v>
      </c>
      <c r="D15" s="17" t="s">
        <v>15</v>
      </c>
      <c r="E15" s="19" t="s">
        <v>39</v>
      </c>
      <c r="F15" s="22">
        <v>76435.81</v>
      </c>
      <c r="G15" s="22">
        <v>1364.6</v>
      </c>
      <c r="H15" s="23">
        <f t="shared" si="0"/>
        <v>75071.209999999992</v>
      </c>
      <c r="I15" s="24">
        <v>57235.839999999997</v>
      </c>
      <c r="J15" s="22">
        <v>9416.2900000000009</v>
      </c>
      <c r="K15" s="22">
        <v>6419.08</v>
      </c>
      <c r="L15" s="28">
        <v>0.5</v>
      </c>
      <c r="M15" s="22">
        <v>3209.54</v>
      </c>
      <c r="N15" s="29"/>
      <c r="O15" s="6"/>
      <c r="P15" s="6"/>
    </row>
    <row r="16" spans="1:16" customFormat="1" ht="24.95" customHeight="1">
      <c r="A16" s="14">
        <v>14</v>
      </c>
      <c r="B16" s="15">
        <v>1</v>
      </c>
      <c r="C16" s="17" t="s">
        <v>40</v>
      </c>
      <c r="D16" s="17" t="s">
        <v>15</v>
      </c>
      <c r="E16" s="19" t="s">
        <v>41</v>
      </c>
      <c r="F16" s="22">
        <v>28582.15</v>
      </c>
      <c r="G16" s="22">
        <v>2498.2800000000002</v>
      </c>
      <c r="H16" s="23">
        <f t="shared" si="0"/>
        <v>26083.870000000003</v>
      </c>
      <c r="I16" s="24">
        <v>14243.24</v>
      </c>
      <c r="J16" s="22">
        <v>3504.38</v>
      </c>
      <c r="K16" s="22">
        <v>6336.25</v>
      </c>
      <c r="L16" s="28">
        <v>0.5</v>
      </c>
      <c r="M16" s="22">
        <v>3168.13</v>
      </c>
      <c r="N16" s="29"/>
      <c r="O16" s="6"/>
      <c r="P16" s="6"/>
    </row>
    <row r="17" spans="1:16" customFormat="1" ht="24.95" customHeight="1">
      <c r="A17" s="14">
        <v>15</v>
      </c>
      <c r="B17" s="15">
        <v>1</v>
      </c>
      <c r="C17" s="17" t="s">
        <v>42</v>
      </c>
      <c r="D17" s="17" t="s">
        <v>18</v>
      </c>
      <c r="E17" s="19" t="s">
        <v>43</v>
      </c>
      <c r="F17" s="22">
        <v>71310.8</v>
      </c>
      <c r="G17" s="22">
        <v>11218.99</v>
      </c>
      <c r="H17" s="23">
        <f t="shared" si="0"/>
        <v>60091.810000000005</v>
      </c>
      <c r="I17" s="24">
        <v>30314.26</v>
      </c>
      <c r="J17" s="22">
        <v>17887.29</v>
      </c>
      <c r="K17" s="22">
        <v>9890.26</v>
      </c>
      <c r="L17" s="28">
        <v>0.5</v>
      </c>
      <c r="M17" s="22">
        <v>4945.13</v>
      </c>
      <c r="N17" s="29"/>
      <c r="O17" s="6"/>
      <c r="P17" s="6"/>
    </row>
    <row r="18" spans="1:16" customFormat="1" ht="24.95" customHeight="1">
      <c r="A18" s="14">
        <v>16</v>
      </c>
      <c r="B18" s="15">
        <v>1</v>
      </c>
      <c r="C18" s="17" t="s">
        <v>44</v>
      </c>
      <c r="D18" s="17" t="s">
        <v>18</v>
      </c>
      <c r="E18" s="19" t="s">
        <v>45</v>
      </c>
      <c r="F18" s="22">
        <v>202329.25</v>
      </c>
      <c r="G18" s="22">
        <v>7310.22</v>
      </c>
      <c r="H18" s="23">
        <f t="shared" si="0"/>
        <v>195019.03</v>
      </c>
      <c r="I18" s="24">
        <v>112094.32</v>
      </c>
      <c r="J18" s="22">
        <v>49510.77</v>
      </c>
      <c r="K18" s="22">
        <v>31353.94</v>
      </c>
      <c r="L18" s="28">
        <v>0.5</v>
      </c>
      <c r="M18" s="22">
        <v>15706.97</v>
      </c>
      <c r="N18" s="29"/>
      <c r="O18" s="6"/>
      <c r="P18" s="6"/>
    </row>
    <row r="19" spans="1:16" customFormat="1" ht="24.95" customHeight="1">
      <c r="A19" s="14">
        <v>17</v>
      </c>
      <c r="B19" s="15">
        <v>1</v>
      </c>
      <c r="C19" s="17" t="s">
        <v>46</v>
      </c>
      <c r="D19" s="17" t="s">
        <v>15</v>
      </c>
      <c r="E19" s="19" t="s">
        <v>47</v>
      </c>
      <c r="F19" s="22">
        <v>213198.83</v>
      </c>
      <c r="G19" s="22">
        <v>25818.75</v>
      </c>
      <c r="H19" s="23">
        <f t="shared" si="0"/>
        <v>187380.08</v>
      </c>
      <c r="I19" s="24">
        <v>95166.3</v>
      </c>
      <c r="J19" s="22">
        <v>56486.63</v>
      </c>
      <c r="K19" s="22">
        <f>H19-I19-J19</f>
        <v>35727.149999999987</v>
      </c>
      <c r="L19" s="28">
        <v>0.6</v>
      </c>
      <c r="M19" s="22">
        <v>21436.29</v>
      </c>
      <c r="N19" s="29"/>
      <c r="O19" s="6"/>
      <c r="P19" s="6"/>
    </row>
    <row r="20" spans="1:16" customFormat="1" ht="24.95" customHeight="1">
      <c r="A20" s="14">
        <v>18</v>
      </c>
      <c r="B20" s="15">
        <v>1</v>
      </c>
      <c r="C20" s="17" t="s">
        <v>48</v>
      </c>
      <c r="D20" s="17" t="s">
        <v>15</v>
      </c>
      <c r="E20" s="19" t="s">
        <v>49</v>
      </c>
      <c r="F20" s="22">
        <v>6013.12</v>
      </c>
      <c r="G20" s="22">
        <v>0</v>
      </c>
      <c r="H20" s="23">
        <f t="shared" si="0"/>
        <v>6013.12</v>
      </c>
      <c r="I20" s="24">
        <v>1362.21</v>
      </c>
      <c r="J20" s="22">
        <v>0</v>
      </c>
      <c r="K20" s="22">
        <f>H20-I20-J20</f>
        <v>4650.91</v>
      </c>
      <c r="L20" s="28">
        <v>0.4</v>
      </c>
      <c r="M20" s="22">
        <v>1460.36</v>
      </c>
      <c r="N20" s="29"/>
      <c r="O20" s="6"/>
      <c r="P20" s="6"/>
    </row>
    <row r="21" spans="1:16" customFormat="1" ht="24.95" customHeight="1">
      <c r="A21" s="14">
        <v>19</v>
      </c>
      <c r="B21" s="15">
        <v>1</v>
      </c>
      <c r="C21" s="17" t="s">
        <v>50</v>
      </c>
      <c r="D21" s="17" t="s">
        <v>15</v>
      </c>
      <c r="E21" s="19" t="s">
        <v>51</v>
      </c>
      <c r="F21" s="22">
        <v>6305.97</v>
      </c>
      <c r="G21" s="22">
        <v>15</v>
      </c>
      <c r="H21" s="23">
        <f t="shared" si="0"/>
        <v>6290.97</v>
      </c>
      <c r="I21" s="24">
        <v>2634.86</v>
      </c>
      <c r="J21" s="22">
        <v>0</v>
      </c>
      <c r="K21" s="22">
        <v>2656.11</v>
      </c>
      <c r="L21" s="28">
        <v>0.5</v>
      </c>
      <c r="M21" s="22">
        <v>1328.06</v>
      </c>
      <c r="N21" s="29"/>
      <c r="O21" s="6"/>
      <c r="P21" s="6"/>
    </row>
    <row r="22" spans="1:16" customFormat="1" ht="24.95" customHeight="1">
      <c r="A22" s="14">
        <v>20</v>
      </c>
      <c r="B22" s="15">
        <v>1</v>
      </c>
      <c r="C22" s="17" t="s">
        <v>52</v>
      </c>
      <c r="D22" s="17" t="s">
        <v>18</v>
      </c>
      <c r="E22" s="19" t="s">
        <v>49</v>
      </c>
      <c r="F22" s="22">
        <v>48504.92</v>
      </c>
      <c r="G22" s="22">
        <v>227.7</v>
      </c>
      <c r="H22" s="23">
        <f t="shared" si="0"/>
        <v>48277.22</v>
      </c>
      <c r="I22" s="24">
        <v>14940.75</v>
      </c>
      <c r="J22" s="22">
        <v>16267.34</v>
      </c>
      <c r="K22" s="22">
        <v>16069.13</v>
      </c>
      <c r="L22" s="28">
        <v>0.4</v>
      </c>
      <c r="M22" s="22">
        <v>6427.65</v>
      </c>
      <c r="N22" s="29"/>
      <c r="O22" s="6"/>
      <c r="P22" s="6"/>
    </row>
    <row r="23" spans="1:16" customFormat="1" ht="24.95" customHeight="1">
      <c r="A23" s="14">
        <v>21</v>
      </c>
      <c r="B23" s="15">
        <v>1</v>
      </c>
      <c r="C23" s="17" t="s">
        <v>53</v>
      </c>
      <c r="D23" s="17" t="s">
        <v>15</v>
      </c>
      <c r="E23" s="19" t="s">
        <v>54</v>
      </c>
      <c r="F23" s="22">
        <v>22154.29</v>
      </c>
      <c r="G23" s="22">
        <v>6033.71</v>
      </c>
      <c r="H23" s="23">
        <f t="shared" si="0"/>
        <v>16120.580000000002</v>
      </c>
      <c r="I23" s="24">
        <v>5989.35</v>
      </c>
      <c r="J23" s="22">
        <v>2476.4499999999998</v>
      </c>
      <c r="K23" s="22">
        <v>6654.78</v>
      </c>
      <c r="L23" s="28">
        <v>0.4</v>
      </c>
      <c r="M23" s="22">
        <v>2661.91</v>
      </c>
      <c r="N23" s="29"/>
      <c r="O23" s="6"/>
      <c r="P23" s="6"/>
    </row>
    <row r="24" spans="1:16" ht="24.95" customHeight="1">
      <c r="A24" s="14">
        <v>22</v>
      </c>
      <c r="B24" s="15">
        <v>1</v>
      </c>
      <c r="C24" s="32" t="s">
        <v>55</v>
      </c>
      <c r="D24" s="32" t="s">
        <v>15</v>
      </c>
      <c r="E24" s="32" t="s">
        <v>21</v>
      </c>
      <c r="F24" s="22">
        <v>602.16999999999996</v>
      </c>
      <c r="G24" s="33">
        <v>390.2</v>
      </c>
      <c r="H24" s="23">
        <f>F24-G24</f>
        <v>211.96999999999997</v>
      </c>
      <c r="I24" s="24">
        <v>75.28</v>
      </c>
      <c r="J24" s="22">
        <v>38.47</v>
      </c>
      <c r="K24" s="22">
        <v>98.21</v>
      </c>
      <c r="L24" s="28">
        <v>0.7</v>
      </c>
      <c r="M24" s="22">
        <v>68.75</v>
      </c>
      <c r="N24" s="31"/>
    </row>
    <row r="25" spans="1:16" ht="24.95" customHeight="1">
      <c r="A25" s="14">
        <v>23</v>
      </c>
      <c r="B25" s="34">
        <v>1</v>
      </c>
      <c r="C25" s="32" t="s">
        <v>55</v>
      </c>
      <c r="D25" s="32" t="s">
        <v>15</v>
      </c>
      <c r="E25" s="32" t="s">
        <v>21</v>
      </c>
      <c r="F25" s="35">
        <v>9.84</v>
      </c>
      <c r="G25" s="22">
        <v>0</v>
      </c>
      <c r="H25" s="23">
        <f>F25-G25</f>
        <v>9.84</v>
      </c>
      <c r="I25" s="24">
        <v>5.9</v>
      </c>
      <c r="J25" s="22">
        <v>2.56</v>
      </c>
      <c r="K25" s="22">
        <f>H25-I25-J25</f>
        <v>1.3799999999999994</v>
      </c>
      <c r="L25" s="36">
        <v>0.7</v>
      </c>
      <c r="M25" s="22">
        <v>0.83</v>
      </c>
      <c r="N25" s="31"/>
    </row>
    <row r="26" spans="1:16" ht="24.95" customHeight="1">
      <c r="A26" s="14">
        <v>24</v>
      </c>
      <c r="B26" s="34">
        <v>1</v>
      </c>
      <c r="C26" s="32" t="s">
        <v>55</v>
      </c>
      <c r="D26" s="32" t="s">
        <v>15</v>
      </c>
      <c r="E26" s="32" t="s">
        <v>21</v>
      </c>
      <c r="F26" s="35">
        <v>1486.83</v>
      </c>
      <c r="G26" s="22">
        <v>988.2</v>
      </c>
      <c r="H26" s="23">
        <f>F26-G26</f>
        <v>498.62999999999988</v>
      </c>
      <c r="I26" s="24">
        <v>221.98</v>
      </c>
      <c r="J26" s="22">
        <v>163.18</v>
      </c>
      <c r="K26" s="22">
        <v>113.41</v>
      </c>
      <c r="L26" s="36">
        <v>0.7</v>
      </c>
      <c r="M26" s="22">
        <v>68.05</v>
      </c>
      <c r="N26" s="31"/>
    </row>
    <row r="27" spans="1:16" ht="24.95" customHeight="1">
      <c r="A27" s="14">
        <v>25</v>
      </c>
      <c r="B27" s="34">
        <v>1</v>
      </c>
      <c r="C27" s="32" t="s">
        <v>55</v>
      </c>
      <c r="D27" s="32" t="s">
        <v>15</v>
      </c>
      <c r="E27" s="32" t="s">
        <v>21</v>
      </c>
      <c r="F27" s="35">
        <v>8949.0300000000007</v>
      </c>
      <c r="G27" s="22">
        <v>3239.32</v>
      </c>
      <c r="H27" s="23">
        <f>F27-G27</f>
        <v>5709.7100000000009</v>
      </c>
      <c r="I27" s="24">
        <v>1116.97</v>
      </c>
      <c r="J27" s="22">
        <v>1652.05</v>
      </c>
      <c r="K27" s="22">
        <v>2940.61</v>
      </c>
      <c r="L27" s="36">
        <v>0.7</v>
      </c>
      <c r="M27" s="22">
        <v>2058.4299999999998</v>
      </c>
      <c r="N27" s="31"/>
    </row>
    <row r="28" spans="1:16" ht="24.95" customHeight="1">
      <c r="A28" s="14">
        <v>26</v>
      </c>
      <c r="B28" s="34">
        <v>1</v>
      </c>
      <c r="C28" s="32" t="s">
        <v>56</v>
      </c>
      <c r="D28" s="32" t="s">
        <v>18</v>
      </c>
      <c r="E28" s="32" t="s">
        <v>45</v>
      </c>
      <c r="F28" s="35">
        <v>3510.12</v>
      </c>
      <c r="G28" s="37">
        <v>871.34</v>
      </c>
      <c r="H28" s="23">
        <f>F28-G28</f>
        <v>2638.7799999999997</v>
      </c>
      <c r="I28" s="24">
        <v>0</v>
      </c>
      <c r="J28" s="22">
        <v>831.23</v>
      </c>
      <c r="K28" s="22">
        <v>1807.48</v>
      </c>
      <c r="L28" s="36">
        <v>0.5</v>
      </c>
      <c r="M28" s="22">
        <v>903.74</v>
      </c>
      <c r="N28" s="31"/>
    </row>
    <row r="29" spans="1:16" ht="24.95" customHeight="1">
      <c r="A29" s="14">
        <v>27</v>
      </c>
      <c r="B29" s="34">
        <v>1</v>
      </c>
      <c r="C29" s="32" t="s">
        <v>57</v>
      </c>
      <c r="D29" s="32" t="s">
        <v>15</v>
      </c>
      <c r="E29" s="32" t="s">
        <v>58</v>
      </c>
      <c r="F29" s="35">
        <v>13398.24</v>
      </c>
      <c r="G29" s="22">
        <v>4661.1000000000004</v>
      </c>
      <c r="H29" s="23">
        <f t="shared" ref="H29:H54" si="1">F29-G29</f>
        <v>8737.14</v>
      </c>
      <c r="I29" s="24">
        <v>1691.4</v>
      </c>
      <c r="J29" s="22">
        <v>1267.6400000000001</v>
      </c>
      <c r="K29" s="22">
        <v>5778.02</v>
      </c>
      <c r="L29" s="36">
        <v>0.4</v>
      </c>
      <c r="M29" s="22">
        <v>2311.21</v>
      </c>
      <c r="N29" s="31"/>
    </row>
    <row r="30" spans="1:16" ht="24.95" customHeight="1">
      <c r="A30" s="14">
        <v>28</v>
      </c>
      <c r="B30" s="34">
        <v>1</v>
      </c>
      <c r="C30" s="32" t="s">
        <v>59</v>
      </c>
      <c r="D30" s="32" t="s">
        <v>15</v>
      </c>
      <c r="E30" s="32" t="s">
        <v>60</v>
      </c>
      <c r="F30" s="35">
        <v>5180.43</v>
      </c>
      <c r="G30" s="22">
        <v>907.7</v>
      </c>
      <c r="H30" s="23">
        <f t="shared" si="1"/>
        <v>4272.7300000000005</v>
      </c>
      <c r="I30" s="24">
        <v>1326.17</v>
      </c>
      <c r="J30" s="22">
        <v>0</v>
      </c>
      <c r="K30" s="22">
        <v>1946.52</v>
      </c>
      <c r="L30" s="36">
        <v>0.5</v>
      </c>
      <c r="M30" s="22">
        <v>973.26</v>
      </c>
      <c r="N30" s="31"/>
    </row>
    <row r="31" spans="1:16" ht="24.95" customHeight="1">
      <c r="A31" s="14">
        <v>29</v>
      </c>
      <c r="B31" s="34">
        <v>1</v>
      </c>
      <c r="C31" s="32" t="s">
        <v>61</v>
      </c>
      <c r="D31" s="32" t="s">
        <v>18</v>
      </c>
      <c r="E31" s="32" t="s">
        <v>62</v>
      </c>
      <c r="F31" s="35">
        <v>4815.99</v>
      </c>
      <c r="G31" s="22">
        <v>1132.48</v>
      </c>
      <c r="H31" s="23">
        <f t="shared" si="1"/>
        <v>3683.5099999999998</v>
      </c>
      <c r="I31" s="24">
        <v>408.46</v>
      </c>
      <c r="J31" s="22">
        <v>0</v>
      </c>
      <c r="K31" s="22">
        <v>3275.02</v>
      </c>
      <c r="L31" s="36">
        <v>0.7</v>
      </c>
      <c r="M31" s="22">
        <v>2292.5100000000002</v>
      </c>
      <c r="N31" s="31"/>
    </row>
    <row r="32" spans="1:16" ht="24.95" customHeight="1">
      <c r="A32" s="14">
        <v>30</v>
      </c>
      <c r="B32" s="34">
        <v>1</v>
      </c>
      <c r="C32" s="32" t="s">
        <v>63</v>
      </c>
      <c r="D32" s="32" t="s">
        <v>15</v>
      </c>
      <c r="E32" s="32" t="s">
        <v>64</v>
      </c>
      <c r="F32" s="35">
        <v>13145.87</v>
      </c>
      <c r="G32" s="22">
        <v>4290.53</v>
      </c>
      <c r="H32" s="23">
        <f t="shared" si="1"/>
        <v>8855.34</v>
      </c>
      <c r="I32" s="24">
        <v>3205.64</v>
      </c>
      <c r="J32" s="22">
        <v>3262.07</v>
      </c>
      <c r="K32" s="22">
        <v>2387.59</v>
      </c>
      <c r="L32" s="36">
        <v>0.5</v>
      </c>
      <c r="M32" s="22">
        <v>1193.8</v>
      </c>
      <c r="N32" s="31"/>
    </row>
    <row r="33" spans="1:14" ht="24.95" customHeight="1">
      <c r="A33" s="14">
        <v>31</v>
      </c>
      <c r="B33" s="34">
        <v>1</v>
      </c>
      <c r="C33" s="32" t="s">
        <v>63</v>
      </c>
      <c r="D33" s="32" t="s">
        <v>15</v>
      </c>
      <c r="E33" s="32" t="s">
        <v>64</v>
      </c>
      <c r="F33" s="35">
        <v>11280.32</v>
      </c>
      <c r="G33" s="22">
        <v>4126.12</v>
      </c>
      <c r="H33" s="23">
        <f t="shared" si="1"/>
        <v>7154.2</v>
      </c>
      <c r="I33" s="24">
        <v>2404.6799999999998</v>
      </c>
      <c r="J33" s="22">
        <v>2776.28</v>
      </c>
      <c r="K33" s="22">
        <v>1973.18</v>
      </c>
      <c r="L33" s="36">
        <v>0.5</v>
      </c>
      <c r="M33" s="22">
        <v>986.59</v>
      </c>
      <c r="N33" s="31"/>
    </row>
    <row r="34" spans="1:14" ht="24.95" customHeight="1">
      <c r="A34" s="14">
        <v>32</v>
      </c>
      <c r="B34" s="34">
        <v>1</v>
      </c>
      <c r="C34" s="32" t="s">
        <v>65</v>
      </c>
      <c r="D34" s="32" t="s">
        <v>15</v>
      </c>
      <c r="E34" s="32" t="s">
        <v>66</v>
      </c>
      <c r="F34" s="35">
        <v>1724.62</v>
      </c>
      <c r="G34" s="22">
        <v>69.88</v>
      </c>
      <c r="H34" s="23">
        <f t="shared" si="1"/>
        <v>1654.7399999999998</v>
      </c>
      <c r="I34" s="24">
        <v>1237.8</v>
      </c>
      <c r="J34" s="22">
        <v>271.01</v>
      </c>
      <c r="K34" s="22">
        <v>145.88</v>
      </c>
      <c r="L34" s="36">
        <v>0.7</v>
      </c>
      <c r="M34" s="22">
        <v>102.12</v>
      </c>
      <c r="N34" s="31"/>
    </row>
    <row r="35" spans="1:14" ht="24.95" customHeight="1">
      <c r="A35" s="14">
        <v>33</v>
      </c>
      <c r="B35" s="34">
        <v>1</v>
      </c>
      <c r="C35" s="32" t="s">
        <v>67</v>
      </c>
      <c r="D35" s="32" t="s">
        <v>15</v>
      </c>
      <c r="E35" s="32" t="s">
        <v>68</v>
      </c>
      <c r="F35" s="35">
        <v>2052.0300000000002</v>
      </c>
      <c r="G35" s="22">
        <v>125.36</v>
      </c>
      <c r="H35" s="23">
        <f t="shared" si="1"/>
        <v>1926.6700000000003</v>
      </c>
      <c r="I35" s="24">
        <v>495</v>
      </c>
      <c r="J35" s="22">
        <v>0</v>
      </c>
      <c r="K35" s="22">
        <v>1431.62</v>
      </c>
      <c r="L35" s="36">
        <v>0.6</v>
      </c>
      <c r="M35" s="22">
        <v>858.97</v>
      </c>
      <c r="N35" s="31"/>
    </row>
    <row r="36" spans="1:14" ht="24.95" customHeight="1">
      <c r="A36" s="14">
        <v>34</v>
      </c>
      <c r="B36" s="34">
        <v>1</v>
      </c>
      <c r="C36" s="32" t="s">
        <v>69</v>
      </c>
      <c r="D36" s="32" t="s">
        <v>15</v>
      </c>
      <c r="E36" s="32" t="s">
        <v>70</v>
      </c>
      <c r="F36" s="35">
        <v>9588.67</v>
      </c>
      <c r="G36" s="22">
        <v>3675.28</v>
      </c>
      <c r="H36" s="23">
        <f t="shared" si="1"/>
        <v>5913.3899999999994</v>
      </c>
      <c r="I36" s="24">
        <v>1171.3800000000001</v>
      </c>
      <c r="J36" s="22">
        <v>0</v>
      </c>
      <c r="K36" s="22">
        <v>3741.95</v>
      </c>
      <c r="L36" s="36">
        <v>0.5</v>
      </c>
      <c r="M36" s="22">
        <v>1870.98</v>
      </c>
      <c r="N36" s="31"/>
    </row>
    <row r="37" spans="1:14" ht="24.95" customHeight="1">
      <c r="A37" s="14">
        <v>35</v>
      </c>
      <c r="B37" s="15">
        <v>1</v>
      </c>
      <c r="C37" s="32" t="s">
        <v>71</v>
      </c>
      <c r="D37" s="32" t="s">
        <v>18</v>
      </c>
      <c r="E37" s="32" t="s">
        <v>72</v>
      </c>
      <c r="F37" s="22">
        <v>508.88</v>
      </c>
      <c r="G37" s="33">
        <v>0</v>
      </c>
      <c r="H37" s="23">
        <f t="shared" si="1"/>
        <v>508.88</v>
      </c>
      <c r="I37" s="24">
        <v>154.22</v>
      </c>
      <c r="J37" s="22">
        <v>0</v>
      </c>
      <c r="K37" s="22">
        <v>354.63</v>
      </c>
      <c r="L37" s="28">
        <v>0.7</v>
      </c>
      <c r="M37" s="22">
        <v>248.24</v>
      </c>
      <c r="N37" s="31"/>
    </row>
    <row r="38" spans="1:14" ht="24.95" customHeight="1">
      <c r="A38" s="14">
        <v>36</v>
      </c>
      <c r="B38" s="34">
        <v>1</v>
      </c>
      <c r="C38" s="32" t="s">
        <v>73</v>
      </c>
      <c r="D38" s="32" t="s">
        <v>15</v>
      </c>
      <c r="E38" s="32" t="s">
        <v>74</v>
      </c>
      <c r="F38" s="35">
        <v>4250.37</v>
      </c>
      <c r="G38" s="22">
        <v>950.28</v>
      </c>
      <c r="H38" s="23">
        <f t="shared" si="1"/>
        <v>3300.09</v>
      </c>
      <c r="I38" s="24">
        <v>1284.0899999999999</v>
      </c>
      <c r="J38" s="22">
        <v>0</v>
      </c>
      <c r="K38" s="22">
        <v>1015.97</v>
      </c>
      <c r="L38" s="36">
        <v>0.5</v>
      </c>
      <c r="M38" s="22">
        <v>507.99</v>
      </c>
      <c r="N38" s="31"/>
    </row>
    <row r="39" spans="1:14" ht="24.95" customHeight="1">
      <c r="A39" s="14">
        <v>37</v>
      </c>
      <c r="B39" s="34">
        <v>1</v>
      </c>
      <c r="C39" s="32" t="s">
        <v>75</v>
      </c>
      <c r="D39" s="32" t="s">
        <v>15</v>
      </c>
      <c r="E39" s="32" t="s">
        <v>76</v>
      </c>
      <c r="F39" s="35">
        <v>965.81</v>
      </c>
      <c r="G39" s="22">
        <v>132.80000000000001</v>
      </c>
      <c r="H39" s="23">
        <f t="shared" si="1"/>
        <v>833.01</v>
      </c>
      <c r="I39" s="24">
        <v>473.96</v>
      </c>
      <c r="J39" s="22">
        <v>305.19</v>
      </c>
      <c r="K39" s="22">
        <v>53.79</v>
      </c>
      <c r="L39" s="36">
        <v>0.7</v>
      </c>
      <c r="M39" s="22">
        <v>37.65</v>
      </c>
      <c r="N39" s="31"/>
    </row>
    <row r="40" spans="1:14" ht="24.95" customHeight="1">
      <c r="A40" s="14">
        <v>38</v>
      </c>
      <c r="B40" s="34">
        <v>1</v>
      </c>
      <c r="C40" s="32" t="s">
        <v>77</v>
      </c>
      <c r="D40" s="32" t="s">
        <v>15</v>
      </c>
      <c r="E40" s="32" t="s">
        <v>78</v>
      </c>
      <c r="F40" s="35">
        <v>7288.2</v>
      </c>
      <c r="G40" s="22">
        <v>3981.99</v>
      </c>
      <c r="H40" s="23">
        <f t="shared" si="1"/>
        <v>3306.21</v>
      </c>
      <c r="I40" s="24">
        <v>1634.29</v>
      </c>
      <c r="J40" s="22">
        <v>1086.75</v>
      </c>
      <c r="K40" s="22">
        <v>1671.92</v>
      </c>
      <c r="L40" s="36">
        <v>0.7</v>
      </c>
      <c r="M40" s="22">
        <v>409.61</v>
      </c>
      <c r="N40" s="31"/>
    </row>
    <row r="41" spans="1:14" ht="24.95" customHeight="1">
      <c r="A41" s="14">
        <v>39</v>
      </c>
      <c r="B41" s="34">
        <v>1</v>
      </c>
      <c r="C41" s="32" t="s">
        <v>77</v>
      </c>
      <c r="D41" s="32" t="s">
        <v>15</v>
      </c>
      <c r="E41" s="32" t="s">
        <v>78</v>
      </c>
      <c r="F41" s="35">
        <v>3058.37</v>
      </c>
      <c r="G41" s="37">
        <v>1946.95</v>
      </c>
      <c r="H41" s="23">
        <f t="shared" si="1"/>
        <v>1111.4199999999998</v>
      </c>
      <c r="I41" s="24">
        <v>660.36</v>
      </c>
      <c r="J41" s="22">
        <v>293.19</v>
      </c>
      <c r="K41" s="22">
        <v>157.86000000000001</v>
      </c>
      <c r="L41" s="36">
        <v>0.7</v>
      </c>
      <c r="M41" s="22">
        <v>110.5</v>
      </c>
      <c r="N41" s="31"/>
    </row>
    <row r="42" spans="1:14" ht="24.95" customHeight="1">
      <c r="A42" s="14">
        <v>40</v>
      </c>
      <c r="B42" s="34">
        <v>1</v>
      </c>
      <c r="C42" s="32" t="s">
        <v>77</v>
      </c>
      <c r="D42" s="32" t="s">
        <v>15</v>
      </c>
      <c r="E42" s="32" t="s">
        <v>78</v>
      </c>
      <c r="F42" s="35">
        <v>112</v>
      </c>
      <c r="G42" s="22">
        <v>0</v>
      </c>
      <c r="H42" s="23">
        <f t="shared" si="1"/>
        <v>112</v>
      </c>
      <c r="I42" s="24">
        <v>0</v>
      </c>
      <c r="J42" s="22">
        <v>7.28</v>
      </c>
      <c r="K42" s="22">
        <v>104.69</v>
      </c>
      <c r="L42" s="36">
        <v>0.7</v>
      </c>
      <c r="M42" s="22">
        <v>73.28</v>
      </c>
      <c r="N42" s="31"/>
    </row>
    <row r="43" spans="1:14" ht="24.95" customHeight="1">
      <c r="A43" s="14">
        <v>41</v>
      </c>
      <c r="B43" s="34">
        <v>1</v>
      </c>
      <c r="C43" s="32" t="s">
        <v>79</v>
      </c>
      <c r="D43" s="32" t="s">
        <v>15</v>
      </c>
      <c r="E43" s="32" t="s">
        <v>80</v>
      </c>
      <c r="F43" s="35">
        <v>4890.01</v>
      </c>
      <c r="G43" s="22">
        <v>1668.16</v>
      </c>
      <c r="H43" s="23">
        <f t="shared" si="1"/>
        <v>3221.8500000000004</v>
      </c>
      <c r="I43" s="24">
        <v>611.48</v>
      </c>
      <c r="J43" s="22">
        <v>0</v>
      </c>
      <c r="K43" s="22">
        <v>1610.31</v>
      </c>
      <c r="L43" s="36">
        <v>0.5</v>
      </c>
      <c r="M43" s="22">
        <v>805.16</v>
      </c>
      <c r="N43" s="31"/>
    </row>
    <row r="44" spans="1:14" ht="24.95" customHeight="1">
      <c r="A44" s="14">
        <v>42</v>
      </c>
      <c r="B44" s="34">
        <v>1</v>
      </c>
      <c r="C44" s="32" t="s">
        <v>79</v>
      </c>
      <c r="D44" s="32" t="s">
        <v>15</v>
      </c>
      <c r="E44" s="32" t="s">
        <v>80</v>
      </c>
      <c r="F44" s="35">
        <v>21229.93</v>
      </c>
      <c r="G44" s="22">
        <v>5607.6</v>
      </c>
      <c r="H44" s="23">
        <f t="shared" si="1"/>
        <v>15622.33</v>
      </c>
      <c r="I44" s="24">
        <v>5319.9</v>
      </c>
      <c r="J44" s="22">
        <v>1165.3800000000001</v>
      </c>
      <c r="K44" s="22">
        <v>9136.94</v>
      </c>
      <c r="L44" s="36">
        <v>0.5</v>
      </c>
      <c r="M44" s="22">
        <v>4568.47</v>
      </c>
      <c r="N44" s="31"/>
    </row>
    <row r="45" spans="1:14" ht="24.95" customHeight="1">
      <c r="A45" s="14">
        <v>43</v>
      </c>
      <c r="B45" s="34">
        <v>1</v>
      </c>
      <c r="C45" s="32" t="s">
        <v>81</v>
      </c>
      <c r="D45" s="32" t="s">
        <v>15</v>
      </c>
      <c r="E45" s="32" t="s">
        <v>82</v>
      </c>
      <c r="F45" s="35">
        <v>5339.1</v>
      </c>
      <c r="G45" s="22">
        <v>408.54</v>
      </c>
      <c r="H45" s="23">
        <f t="shared" si="1"/>
        <v>4930.5600000000004</v>
      </c>
      <c r="I45" s="24">
        <v>1675.68</v>
      </c>
      <c r="J45" s="22">
        <v>0</v>
      </c>
      <c r="K45" s="22">
        <v>2254.85</v>
      </c>
      <c r="L45" s="36">
        <v>0.4</v>
      </c>
      <c r="M45" s="22">
        <v>901.94</v>
      </c>
      <c r="N45" s="31"/>
    </row>
    <row r="46" spans="1:14" ht="24.95" customHeight="1">
      <c r="A46" s="14">
        <v>44</v>
      </c>
      <c r="B46" s="34">
        <v>1</v>
      </c>
      <c r="C46" s="32" t="s">
        <v>83</v>
      </c>
      <c r="D46" s="32" t="s">
        <v>15</v>
      </c>
      <c r="E46" s="32" t="s">
        <v>84</v>
      </c>
      <c r="F46" s="35">
        <v>2149.62</v>
      </c>
      <c r="G46" s="22">
        <v>0</v>
      </c>
      <c r="H46" s="23">
        <f t="shared" si="1"/>
        <v>2149.62</v>
      </c>
      <c r="I46" s="24">
        <v>967.33</v>
      </c>
      <c r="J46" s="22">
        <v>768.49</v>
      </c>
      <c r="K46" s="22">
        <f>H46-I46-J46</f>
        <v>413.79999999999995</v>
      </c>
      <c r="L46" s="36">
        <v>0.7</v>
      </c>
      <c r="M46" s="22">
        <v>289.66000000000003</v>
      </c>
      <c r="N46" s="31"/>
    </row>
    <row r="47" spans="1:14" ht="24.95" customHeight="1">
      <c r="A47" s="14">
        <v>45</v>
      </c>
      <c r="B47" s="15">
        <v>1</v>
      </c>
      <c r="C47" s="32" t="s">
        <v>85</v>
      </c>
      <c r="D47" s="32" t="s">
        <v>18</v>
      </c>
      <c r="E47" s="32" t="s">
        <v>91</v>
      </c>
      <c r="F47" s="22">
        <v>10841.86</v>
      </c>
      <c r="G47" s="33">
        <v>3691.08</v>
      </c>
      <c r="H47" s="23">
        <f t="shared" si="1"/>
        <v>7150.7800000000007</v>
      </c>
      <c r="I47" s="24">
        <v>1831.03</v>
      </c>
      <c r="J47" s="22">
        <v>0</v>
      </c>
      <c r="K47" s="22">
        <v>4319.67</v>
      </c>
      <c r="L47" s="28">
        <v>0.5</v>
      </c>
      <c r="M47" s="22">
        <v>2159.84</v>
      </c>
      <c r="N47" s="31"/>
    </row>
    <row r="48" spans="1:14" ht="24.95" customHeight="1">
      <c r="A48" s="14">
        <v>46</v>
      </c>
      <c r="B48" s="34">
        <v>1</v>
      </c>
      <c r="C48" s="32" t="s">
        <v>86</v>
      </c>
      <c r="D48" s="32" t="s">
        <v>15</v>
      </c>
      <c r="E48" s="32" t="s">
        <v>60</v>
      </c>
      <c r="F48" s="35">
        <v>12523.96</v>
      </c>
      <c r="G48" s="22">
        <v>3351.26</v>
      </c>
      <c r="H48" s="23">
        <f t="shared" si="1"/>
        <v>9172.6999999999989</v>
      </c>
      <c r="I48" s="24">
        <v>2179.29</v>
      </c>
      <c r="J48" s="22">
        <v>853.07</v>
      </c>
      <c r="K48" s="22">
        <v>6140.15</v>
      </c>
      <c r="L48" s="36">
        <v>0.6</v>
      </c>
      <c r="M48" s="22">
        <v>3684.09</v>
      </c>
      <c r="N48" s="31"/>
    </row>
    <row r="49" spans="1:14" ht="24.95" customHeight="1">
      <c r="A49" s="14">
        <v>47</v>
      </c>
      <c r="B49" s="34">
        <v>1</v>
      </c>
      <c r="C49" s="32" t="s">
        <v>87</v>
      </c>
      <c r="D49" s="32" t="s">
        <v>18</v>
      </c>
      <c r="E49" s="32" t="s">
        <v>92</v>
      </c>
      <c r="F49" s="35">
        <v>8649.4699999999993</v>
      </c>
      <c r="G49" s="22">
        <v>794.52</v>
      </c>
      <c r="H49" s="23">
        <f t="shared" si="1"/>
        <v>7854.9499999999989</v>
      </c>
      <c r="I49" s="24">
        <v>3018.15</v>
      </c>
      <c r="J49" s="22">
        <v>0</v>
      </c>
      <c r="K49" s="22">
        <v>4702.7</v>
      </c>
      <c r="L49" s="36">
        <v>0.5</v>
      </c>
      <c r="M49" s="22">
        <v>2351.35</v>
      </c>
      <c r="N49" s="31"/>
    </row>
    <row r="50" spans="1:14" ht="24.95" customHeight="1">
      <c r="A50" s="14">
        <v>48</v>
      </c>
      <c r="B50" s="34">
        <v>1</v>
      </c>
      <c r="C50" s="32" t="s">
        <v>75</v>
      </c>
      <c r="D50" s="32" t="s">
        <v>15</v>
      </c>
      <c r="E50" s="32" t="s">
        <v>76</v>
      </c>
      <c r="F50" s="35">
        <v>1704.02</v>
      </c>
      <c r="G50" s="22">
        <v>77.400000000000006</v>
      </c>
      <c r="H50" s="23">
        <f t="shared" si="1"/>
        <v>1626.62</v>
      </c>
      <c r="I50" s="24">
        <v>952.08</v>
      </c>
      <c r="J50" s="22">
        <v>438.45</v>
      </c>
      <c r="K50" s="22">
        <v>236.03</v>
      </c>
      <c r="L50" s="36">
        <v>0.7</v>
      </c>
      <c r="M50" s="22">
        <v>165.22</v>
      </c>
      <c r="N50" s="31"/>
    </row>
    <row r="51" spans="1:14" ht="24.95" customHeight="1">
      <c r="A51" s="14">
        <v>49</v>
      </c>
      <c r="B51" s="34">
        <v>1</v>
      </c>
      <c r="C51" s="32" t="s">
        <v>88</v>
      </c>
      <c r="D51" s="32" t="s">
        <v>15</v>
      </c>
      <c r="E51" s="32" t="s">
        <v>93</v>
      </c>
      <c r="F51" s="35">
        <v>9526.0300000000007</v>
      </c>
      <c r="G51" s="37">
        <v>243.74</v>
      </c>
      <c r="H51" s="23">
        <f t="shared" si="1"/>
        <v>9282.2900000000009</v>
      </c>
      <c r="I51" s="24">
        <v>3265.33</v>
      </c>
      <c r="J51" s="22">
        <v>3175.29</v>
      </c>
      <c r="K51" s="22">
        <v>2841.59</v>
      </c>
      <c r="L51" s="36">
        <v>0.7</v>
      </c>
      <c r="M51" s="22">
        <v>1989.11</v>
      </c>
      <c r="N51" s="31"/>
    </row>
    <row r="52" spans="1:14" ht="24.95" customHeight="1">
      <c r="A52" s="14">
        <v>50</v>
      </c>
      <c r="B52" s="34">
        <v>1</v>
      </c>
      <c r="C52" s="32" t="s">
        <v>89</v>
      </c>
      <c r="D52" s="32" t="s">
        <v>18</v>
      </c>
      <c r="E52" s="32" t="s">
        <v>94</v>
      </c>
      <c r="F52" s="35">
        <v>7273.85</v>
      </c>
      <c r="G52" s="22">
        <v>1301.3800000000001</v>
      </c>
      <c r="H52" s="23">
        <f t="shared" si="1"/>
        <v>5972.47</v>
      </c>
      <c r="I52" s="24">
        <v>827.34</v>
      </c>
      <c r="J52" s="22">
        <v>117.73</v>
      </c>
      <c r="K52" s="22">
        <v>5027.3500000000004</v>
      </c>
      <c r="L52" s="36">
        <v>0.6</v>
      </c>
      <c r="M52" s="22">
        <v>3016.41</v>
      </c>
      <c r="N52" s="31"/>
    </row>
    <row r="53" spans="1:14" ht="24.95" customHeight="1">
      <c r="A53" s="14">
        <v>51</v>
      </c>
      <c r="B53" s="34">
        <v>1</v>
      </c>
      <c r="C53" s="32" t="s">
        <v>90</v>
      </c>
      <c r="D53" s="32" t="s">
        <v>15</v>
      </c>
      <c r="E53" s="32" t="s">
        <v>95</v>
      </c>
      <c r="F53" s="35">
        <v>14135.72</v>
      </c>
      <c r="G53" s="22">
        <v>4740.3999999999996</v>
      </c>
      <c r="H53" s="23">
        <f t="shared" si="1"/>
        <v>9395.32</v>
      </c>
      <c r="I53" s="24">
        <v>4394.45</v>
      </c>
      <c r="J53" s="22">
        <v>2939.79</v>
      </c>
      <c r="K53" s="22">
        <v>2061.0500000000002</v>
      </c>
      <c r="L53" s="36">
        <v>0.6</v>
      </c>
      <c r="M53" s="22">
        <v>1236.6300000000001</v>
      </c>
      <c r="N53" s="31"/>
    </row>
    <row r="54" spans="1:14" ht="24.95" customHeight="1">
      <c r="A54" s="14">
        <v>52</v>
      </c>
      <c r="B54" s="34">
        <v>1</v>
      </c>
      <c r="C54" s="32" t="s">
        <v>90</v>
      </c>
      <c r="D54" s="32" t="s">
        <v>15</v>
      </c>
      <c r="E54" s="32" t="s">
        <v>95</v>
      </c>
      <c r="F54" s="35">
        <v>5130.8</v>
      </c>
      <c r="G54" s="22">
        <v>1657.2</v>
      </c>
      <c r="H54" s="23">
        <f t="shared" si="1"/>
        <v>3473.6000000000004</v>
      </c>
      <c r="I54" s="24">
        <v>1605.63</v>
      </c>
      <c r="J54" s="22">
        <v>1078.93</v>
      </c>
      <c r="K54" s="22">
        <v>789.03</v>
      </c>
      <c r="L54" s="36">
        <v>0.6</v>
      </c>
      <c r="M54" s="22">
        <v>473.42</v>
      </c>
      <c r="N54" s="31"/>
    </row>
    <row r="55" spans="1:14" ht="24.95" customHeight="1">
      <c r="A55" s="40" t="s">
        <v>96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25">
        <f>SUM(M3:M54)</f>
        <v>180756.64999999994</v>
      </c>
      <c r="N55" s="31"/>
    </row>
  </sheetData>
  <mergeCells count="2">
    <mergeCell ref="A1:N1"/>
    <mergeCell ref="A55:L5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AutoBVT</cp:lastModifiedBy>
  <cp:lastPrinted>2024-08-08T07:43:30Z</cp:lastPrinted>
  <dcterms:created xsi:type="dcterms:W3CDTF">2019-02-03T01:46:00Z</dcterms:created>
  <dcterms:modified xsi:type="dcterms:W3CDTF">2024-08-08T07:43:54Z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