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490"/>
  </bookViews>
  <sheets>
    <sheet name="钟山+北部" sheetId="6" r:id="rId1"/>
  </sheets>
  <calcPr calcId="144525"/>
</workbook>
</file>

<file path=xl/sharedStrings.xml><?xml version="1.0" encoding="utf-8"?>
<sst xmlns="http://schemas.openxmlformats.org/spreadsheetml/2006/main" count="171" uniqueCount="84">
  <si>
    <t>2023年钟山区城居第四期个人零星申报医疗救助花名册</t>
  </si>
  <si>
    <t>序号</t>
  </si>
  <si>
    <t>姓名</t>
  </si>
  <si>
    <t>性
别</t>
  </si>
  <si>
    <t>所在镇、社区（村居）</t>
  </si>
  <si>
    <t>总费用</t>
  </si>
  <si>
    <t>全自费</t>
  </si>
  <si>
    <t>住院合规总费用（元）</t>
  </si>
  <si>
    <t>基本医保补偿（元）</t>
  </si>
  <si>
    <t>大病保险补偿（元）</t>
  </si>
  <si>
    <t>个人自付合规费用（元）</t>
  </si>
  <si>
    <t>救助比例（%）</t>
  </si>
  <si>
    <t>救助金额（元）</t>
  </si>
  <si>
    <t>备注</t>
  </si>
  <si>
    <t>宋世义</t>
  </si>
  <si>
    <t>男</t>
  </si>
  <si>
    <t>木果镇牛场村民委员会</t>
  </si>
  <si>
    <t>区外个人5月4日</t>
  </si>
  <si>
    <t>杨刚兰</t>
  </si>
  <si>
    <t>女</t>
  </si>
  <si>
    <t>保华镇双河居民委员会</t>
  </si>
  <si>
    <t>李启芬</t>
  </si>
  <si>
    <t>南开乡合兴村民委员会</t>
  </si>
  <si>
    <t>龙奇</t>
  </si>
  <si>
    <t>南开乡穿洞村民委员会</t>
  </si>
  <si>
    <t>李勇</t>
  </si>
  <si>
    <t>青林乡二寨村民委员会</t>
  </si>
  <si>
    <t>李贵银</t>
  </si>
  <si>
    <t>杨翠苹</t>
  </si>
  <si>
    <t>大湾镇蜡寨村村民居委会</t>
  </si>
  <si>
    <t>区外个人5月12日</t>
  </si>
  <si>
    <t>吴老三</t>
  </si>
  <si>
    <t>金盆乡营盘村民居委会</t>
  </si>
  <si>
    <t>蒋玉竹</t>
  </si>
  <si>
    <t>大湾镇海开村村民居委会</t>
  </si>
  <si>
    <t>马小粉</t>
  </si>
  <si>
    <t>双戛街道高炉村村民居委会</t>
  </si>
  <si>
    <t>罗明书</t>
  </si>
  <si>
    <t>曹登明</t>
  </si>
  <si>
    <t>木果镇木果居民委员会</t>
  </si>
  <si>
    <t>张义维</t>
  </si>
  <si>
    <t>月照街道机修社区居民委员会</t>
  </si>
  <si>
    <t>区外个人5月19日</t>
  </si>
  <si>
    <t>罗志慧</t>
  </si>
  <si>
    <t>木果镇新丰村民委员会</t>
  </si>
  <si>
    <t>祝国丽</t>
  </si>
  <si>
    <t>颜修敏</t>
  </si>
  <si>
    <t>大河镇渔塘村村民委员会</t>
  </si>
  <si>
    <t>胡宇豪</t>
  </si>
  <si>
    <t>汪家寨镇吴家寨村村民委员会</t>
  </si>
  <si>
    <t>陈大先</t>
  </si>
  <si>
    <t>南开乡玉兰村民委员会</t>
  </si>
  <si>
    <t>龙贵兰</t>
  </si>
  <si>
    <t>金盆乡营盘村民委员会</t>
  </si>
  <si>
    <t>彭友参</t>
  </si>
  <si>
    <t>汪家寨镇沙坝场村村民居委会</t>
  </si>
  <si>
    <t>安四平</t>
  </si>
  <si>
    <t>青林乡灰依村民委员会</t>
  </si>
  <si>
    <t>唐兴勇</t>
  </si>
  <si>
    <t>乡镇5月</t>
  </si>
  <si>
    <t>邓招齐</t>
  </si>
  <si>
    <t>木果镇蒿枝村民委员会</t>
  </si>
  <si>
    <t>刘成永</t>
  </si>
  <si>
    <t>刘碧贵</t>
  </si>
  <si>
    <t>王关妹</t>
  </si>
  <si>
    <t>符仁香</t>
  </si>
  <si>
    <t>阮孝军</t>
  </si>
  <si>
    <t>凤凰街道怡景居委</t>
  </si>
  <si>
    <t>罗丙元</t>
  </si>
  <si>
    <t>荷城办事处凤池居委</t>
  </si>
  <si>
    <t>彭永兰</t>
  </si>
  <si>
    <t>彭辉华</t>
  </si>
  <si>
    <t>保华镇二道坪村民委员会</t>
  </si>
  <si>
    <t>王景英</t>
  </si>
  <si>
    <t>保华镇双桥居民委员会</t>
  </si>
  <si>
    <t>吴兰</t>
  </si>
  <si>
    <t>李寿祥</t>
  </si>
  <si>
    <t>张胜贤</t>
  </si>
  <si>
    <t>保华镇阿勒河居民委员会</t>
  </si>
  <si>
    <t>陈继琼</t>
  </si>
  <si>
    <t>杨贞全</t>
  </si>
  <si>
    <t>刘艳</t>
  </si>
  <si>
    <t>青林乡田坝村民委员会</t>
  </si>
  <si>
    <t>合计：（元）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</si>
</sst>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_ "/>
  </numFmts>
  <fonts count="41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b/>
      <sz val="22"/>
      <name val="楷体"/>
      <charset val="134"/>
    </font>
    <font>
      <sz val="9"/>
      <name val="楷体_GB2312"/>
      <charset val="134"/>
    </font>
    <font>
      <sz val="10"/>
      <name val="楷体_GB2312"/>
      <charset val="134"/>
    </font>
    <font>
      <b/>
      <sz val="11"/>
      <name val="新宋体"/>
      <charset val="134"/>
    </font>
    <font>
      <sz val="11"/>
      <name val="新宋体"/>
      <charset val="134"/>
    </font>
    <font>
      <sz val="10"/>
      <color rgb="FF000000"/>
      <name val="宋体"/>
      <charset val="134"/>
    </font>
    <font>
      <sz val="10"/>
      <color rgb="FF000000"/>
      <name val="新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新宋体"/>
      <charset val="134"/>
    </font>
    <font>
      <sz val="10"/>
      <color indexed="8"/>
      <name val="新宋体"/>
      <charset val="134"/>
    </font>
    <font>
      <sz val="10"/>
      <color theme="1"/>
      <name val="新宋体"/>
      <charset val="134"/>
    </font>
    <font>
      <b/>
      <sz val="1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0"/>
    <xf numFmtId="0" fontId="23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32" fillId="0" borderId="0"/>
    <xf numFmtId="0" fontId="4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5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9" fontId="4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 wrapText="1"/>
    </xf>
    <xf numFmtId="0" fontId="5" fillId="0" borderId="0" xfId="50" applyFont="1" applyAlignment="1">
      <alignment horizontal="center" vertical="center" shrinkToFit="1"/>
    </xf>
    <xf numFmtId="176" fontId="5" fillId="0" borderId="0" xfId="50" applyNumberFormat="1" applyFont="1" applyAlignment="1">
      <alignment horizontal="center" vertical="center" shrinkToFit="1"/>
    </xf>
    <xf numFmtId="57" fontId="6" fillId="0" borderId="0" xfId="50" applyNumberFormat="1" applyFont="1" applyAlignment="1">
      <alignment horizontal="center" vertical="center" shrinkToFit="1"/>
    </xf>
    <xf numFmtId="57" fontId="7" fillId="0" borderId="0" xfId="50" applyNumberFormat="1" applyFont="1" applyAlignment="1">
      <alignment horizontal="center" vertical="center" shrinkToFit="1"/>
    </xf>
    <xf numFmtId="57" fontId="7" fillId="0" borderId="0" xfId="50" applyNumberFormat="1" applyFont="1" applyAlignment="1">
      <alignment horizontal="right" vertical="center" shrinkToFit="1"/>
    </xf>
    <xf numFmtId="176" fontId="7" fillId="0" borderId="0" xfId="50" applyNumberFormat="1" applyFont="1" applyAlignment="1">
      <alignment horizontal="right" vertical="center" shrinkToFit="1"/>
    </xf>
    <xf numFmtId="0" fontId="8" fillId="0" borderId="1" xfId="51" applyFont="1" applyBorder="1" applyAlignment="1">
      <alignment horizontal="center" vertical="center" shrinkToFit="1"/>
    </xf>
    <xf numFmtId="176" fontId="8" fillId="0" borderId="1" xfId="51" applyNumberFormat="1" applyFont="1" applyBorder="1" applyAlignment="1">
      <alignment horizontal="center" vertical="center" wrapText="1" shrinkToFit="1"/>
    </xf>
    <xf numFmtId="0" fontId="9" fillId="0" borderId="2" xfId="51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176" fontId="12" fillId="0" borderId="3" xfId="0" applyNumberFormat="1" applyFont="1" applyFill="1" applyBorder="1" applyAlignment="1">
      <alignment horizontal="center" vertical="center" shrinkToFit="1"/>
    </xf>
    <xf numFmtId="176" fontId="12" fillId="2" borderId="3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center" vertical="center"/>
    </xf>
    <xf numFmtId="0" fontId="14" fillId="0" borderId="2" xfId="51" applyFont="1" applyBorder="1" applyAlignment="1">
      <alignment horizontal="center" vertical="center" shrinkToFit="1"/>
    </xf>
    <xf numFmtId="0" fontId="13" fillId="0" borderId="1" xfId="51" applyFont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14" fillId="0" borderId="1" xfId="51" applyFont="1" applyBorder="1" applyAlignment="1">
      <alignment horizontal="center" vertical="center" shrinkToFit="1"/>
    </xf>
    <xf numFmtId="0" fontId="15" fillId="0" borderId="1" xfId="21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49" fontId="15" fillId="0" borderId="1" xfId="52" applyNumberFormat="1" applyFont="1" applyFill="1" applyBorder="1" applyAlignment="1">
      <alignment horizontal="center" vertical="center" shrinkToFit="1"/>
    </xf>
    <xf numFmtId="176" fontId="16" fillId="0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2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49" fontId="14" fillId="0" borderId="1" xfId="51" applyNumberFormat="1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178" fontId="13" fillId="0" borderId="1" xfId="51" applyNumberFormat="1" applyFont="1" applyBorder="1" applyAlignment="1">
      <alignment horizontal="center" vertical="center" shrinkToFit="1"/>
    </xf>
    <xf numFmtId="176" fontId="13" fillId="0" borderId="1" xfId="51" applyNumberFormat="1" applyFont="1" applyBorder="1" applyAlignment="1">
      <alignment horizontal="center" vertical="center" shrinkToFit="1"/>
    </xf>
    <xf numFmtId="176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9" fontId="5" fillId="0" borderId="0" xfId="50" applyNumberFormat="1" applyFont="1" applyAlignment="1">
      <alignment horizontal="center" vertical="center" shrinkToFit="1"/>
    </xf>
    <xf numFmtId="177" fontId="13" fillId="0" borderId="0" xfId="50" applyNumberFormat="1" applyFont="1" applyAlignment="1">
      <alignment horizontal="center" wrapText="1"/>
    </xf>
    <xf numFmtId="9" fontId="7" fillId="0" borderId="0" xfId="50" applyNumberFormat="1" applyFont="1" applyAlignment="1">
      <alignment horizontal="right" vertical="center" shrinkToFit="1"/>
    </xf>
    <xf numFmtId="9" fontId="8" fillId="0" borderId="1" xfId="51" applyNumberFormat="1" applyFont="1" applyBorder="1" applyAlignment="1">
      <alignment horizontal="center" vertical="center" wrapText="1" shrinkToFit="1"/>
    </xf>
    <xf numFmtId="177" fontId="8" fillId="0" borderId="1" xfId="0" applyNumberFormat="1" applyFont="1" applyBorder="1" applyAlignment="1">
      <alignment horizontal="center" vertical="center" wrapText="1" shrinkToFit="1"/>
    </xf>
    <xf numFmtId="9" fontId="12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9" fontId="12" fillId="0" borderId="3" xfId="0" applyNumberFormat="1" applyFont="1" applyFill="1" applyBorder="1" applyAlignment="1">
      <alignment horizontal="center" vertical="center" shrinkToFit="1"/>
    </xf>
    <xf numFmtId="9" fontId="13" fillId="0" borderId="1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 shrinkToFit="1"/>
    </xf>
    <xf numFmtId="14" fontId="12" fillId="0" borderId="1" xfId="0" applyNumberFormat="1" applyFont="1" applyFill="1" applyBorder="1" applyAlignment="1">
      <alignment horizontal="center" vertical="center" shrinkToFit="1"/>
    </xf>
    <xf numFmtId="9" fontId="13" fillId="0" borderId="1" xfId="0" applyNumberFormat="1" applyFont="1" applyBorder="1" applyAlignment="1">
      <alignment horizontal="center" vertical="center" shrinkToFit="1"/>
    </xf>
    <xf numFmtId="9" fontId="16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军人优抚第三批花名册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_军人优抚第三批花名册_1" xfId="52"/>
    <cellStyle name="常规 3" xfId="53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3"/>
  <sheetViews>
    <sheetView tabSelected="1" topLeftCell="A16" workbookViewId="0">
      <selection activeCell="A24" sqref="A24:M25"/>
    </sheetView>
  </sheetViews>
  <sheetFormatPr defaultColWidth="13.875" defaultRowHeight="27" customHeight="1"/>
  <cols>
    <col min="1" max="1" width="4.5" style="3" customWidth="1"/>
    <col min="2" max="2" width="7.25" style="4" customWidth="1"/>
    <col min="3" max="3" width="7" style="4" customWidth="1"/>
    <col min="4" max="4" width="20.625" style="5" customWidth="1"/>
    <col min="5" max="5" width="9.85833333333333" style="6" customWidth="1"/>
    <col min="6" max="6" width="13" style="5" customWidth="1"/>
    <col min="7" max="7" width="15.875" style="7" customWidth="1"/>
    <col min="8" max="10" width="13.875" style="4" customWidth="1"/>
    <col min="11" max="11" width="12.5" style="4" customWidth="1"/>
    <col min="12" max="12" width="11.125" style="4" customWidth="1"/>
    <col min="13" max="13" width="22" style="4" customWidth="1"/>
    <col min="14" max="15953" width="13.875" style="4" customWidth="1"/>
    <col min="15954" max="16384" width="13.875" style="4"/>
  </cols>
  <sheetData>
    <row r="1" customHeight="1" spans="2:1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customHeight="1" spans="1:13">
      <c r="A2" s="8" t="s">
        <v>0</v>
      </c>
      <c r="B2" s="8"/>
      <c r="C2" s="8"/>
      <c r="D2" s="8"/>
      <c r="E2" s="8"/>
      <c r="F2" s="8"/>
      <c r="G2" s="9"/>
      <c r="H2" s="9"/>
      <c r="I2" s="9"/>
      <c r="J2" s="9"/>
      <c r="K2" s="48"/>
      <c r="L2" s="9"/>
      <c r="M2" s="49"/>
    </row>
    <row r="3" s="1" customFormat="1" customHeight="1" spans="1:13">
      <c r="A3" s="10"/>
      <c r="B3" s="11"/>
      <c r="C3" s="12"/>
      <c r="D3" s="12"/>
      <c r="E3" s="12"/>
      <c r="F3" s="12"/>
      <c r="G3" s="13"/>
      <c r="H3" s="13"/>
      <c r="I3" s="13"/>
      <c r="J3" s="13"/>
      <c r="K3" s="50"/>
      <c r="L3" s="13"/>
      <c r="M3" s="49"/>
    </row>
    <row r="4" s="1" customFormat="1" customHeight="1" spans="1:13">
      <c r="A4" s="14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5" t="s">
        <v>7</v>
      </c>
      <c r="H4" s="15" t="s">
        <v>8</v>
      </c>
      <c r="I4" s="15" t="s">
        <v>9</v>
      </c>
      <c r="J4" s="15" t="s">
        <v>10</v>
      </c>
      <c r="K4" s="51" t="s">
        <v>11</v>
      </c>
      <c r="L4" s="15" t="s">
        <v>12</v>
      </c>
      <c r="M4" s="52" t="s">
        <v>13</v>
      </c>
    </row>
    <row r="5" customFormat="1" customHeight="1" spans="1:13">
      <c r="A5" s="16">
        <v>1</v>
      </c>
      <c r="B5" s="17" t="s">
        <v>14</v>
      </c>
      <c r="C5" s="18" t="s">
        <v>15</v>
      </c>
      <c r="D5" s="17" t="s">
        <v>16</v>
      </c>
      <c r="E5" s="19">
        <v>29009.31</v>
      </c>
      <c r="F5" s="20">
        <v>7752.69</v>
      </c>
      <c r="G5" s="21">
        <f t="shared" ref="G5:G10" si="0">E5-F5</f>
        <v>21256.62</v>
      </c>
      <c r="H5" s="22">
        <v>3645.02</v>
      </c>
      <c r="I5" s="19">
        <v>2611.68</v>
      </c>
      <c r="J5" s="19">
        <f t="shared" ref="J5:J10" si="1">G5-H5-I5</f>
        <v>14999.92</v>
      </c>
      <c r="K5" s="53">
        <v>0.7</v>
      </c>
      <c r="L5" s="19">
        <v>10499.94</v>
      </c>
      <c r="M5" s="54" t="s">
        <v>17</v>
      </c>
    </row>
    <row r="6" customFormat="1" customHeight="1" spans="1:13">
      <c r="A6" s="16">
        <v>2</v>
      </c>
      <c r="B6" s="17" t="s">
        <v>18</v>
      </c>
      <c r="C6" s="18" t="s">
        <v>19</v>
      </c>
      <c r="D6" s="17" t="s">
        <v>20</v>
      </c>
      <c r="E6" s="23">
        <v>2179.19</v>
      </c>
      <c r="F6" s="19">
        <v>400</v>
      </c>
      <c r="G6" s="21">
        <f t="shared" si="0"/>
        <v>1779.19</v>
      </c>
      <c r="H6" s="24">
        <v>804.06</v>
      </c>
      <c r="I6" s="23">
        <v>579.77</v>
      </c>
      <c r="J6" s="19">
        <f t="shared" si="1"/>
        <v>395.36</v>
      </c>
      <c r="K6" s="55">
        <v>0.6</v>
      </c>
      <c r="L6" s="19">
        <v>237.22</v>
      </c>
      <c r="M6" s="54" t="s">
        <v>17</v>
      </c>
    </row>
    <row r="7" customFormat="1" customHeight="1" spans="1:13">
      <c r="A7" s="16">
        <v>3</v>
      </c>
      <c r="B7" s="17" t="s">
        <v>21</v>
      </c>
      <c r="C7" s="18" t="s">
        <v>19</v>
      </c>
      <c r="D7" s="17" t="s">
        <v>22</v>
      </c>
      <c r="E7" s="23">
        <v>25172.8</v>
      </c>
      <c r="F7" s="23">
        <v>4461.77</v>
      </c>
      <c r="G7" s="21">
        <f t="shared" si="0"/>
        <v>20711.03</v>
      </c>
      <c r="H7" s="24">
        <v>2725.8</v>
      </c>
      <c r="I7" s="23">
        <v>1732.54</v>
      </c>
      <c r="J7" s="19">
        <f t="shared" si="1"/>
        <v>16252.69</v>
      </c>
      <c r="K7" s="55">
        <v>0.4</v>
      </c>
      <c r="L7" s="19">
        <v>6501.08</v>
      </c>
      <c r="M7" s="54" t="s">
        <v>17</v>
      </c>
    </row>
    <row r="8" customFormat="1" customHeight="1" spans="1:13">
      <c r="A8" s="16">
        <v>4</v>
      </c>
      <c r="B8" s="17" t="s">
        <v>23</v>
      </c>
      <c r="C8" s="18" t="s">
        <v>19</v>
      </c>
      <c r="D8" s="17" t="s">
        <v>24</v>
      </c>
      <c r="E8" s="25">
        <v>6073.4</v>
      </c>
      <c r="F8" s="25">
        <v>291.89</v>
      </c>
      <c r="G8" s="21">
        <f t="shared" si="0"/>
        <v>5781.51</v>
      </c>
      <c r="H8" s="22">
        <v>2748.29</v>
      </c>
      <c r="I8" s="19">
        <v>0</v>
      </c>
      <c r="J8" s="19">
        <f t="shared" si="1"/>
        <v>3033.22</v>
      </c>
      <c r="K8" s="53">
        <v>0.7</v>
      </c>
      <c r="L8" s="19">
        <v>2123.25</v>
      </c>
      <c r="M8" s="54" t="s">
        <v>17</v>
      </c>
    </row>
    <row r="9" customFormat="1" customHeight="1" spans="1:13">
      <c r="A9" s="16">
        <v>5</v>
      </c>
      <c r="B9" s="17" t="s">
        <v>25</v>
      </c>
      <c r="C9" s="18" t="s">
        <v>15</v>
      </c>
      <c r="D9" s="17" t="s">
        <v>26</v>
      </c>
      <c r="E9" s="26">
        <v>7092.43</v>
      </c>
      <c r="F9" s="26">
        <v>1462.72</v>
      </c>
      <c r="G9" s="21">
        <f t="shared" si="0"/>
        <v>5629.71</v>
      </c>
      <c r="H9" s="26">
        <v>822.92</v>
      </c>
      <c r="I9" s="26">
        <v>535.19</v>
      </c>
      <c r="J9" s="19">
        <f t="shared" si="1"/>
        <v>4271.6</v>
      </c>
      <c r="K9" s="56">
        <v>0.6</v>
      </c>
      <c r="L9" s="43">
        <v>2562.96</v>
      </c>
      <c r="M9" s="54" t="s">
        <v>17</v>
      </c>
    </row>
    <row r="10" customFormat="1" customHeight="1" spans="1:13">
      <c r="A10" s="16">
        <v>6</v>
      </c>
      <c r="B10" s="17" t="s">
        <v>27</v>
      </c>
      <c r="C10" s="18" t="s">
        <v>15</v>
      </c>
      <c r="D10" s="17" t="s">
        <v>26</v>
      </c>
      <c r="E10" s="21">
        <v>2648</v>
      </c>
      <c r="F10" s="21">
        <v>403.06</v>
      </c>
      <c r="G10" s="21">
        <f t="shared" si="0"/>
        <v>2244.94</v>
      </c>
      <c r="H10" s="21">
        <v>0</v>
      </c>
      <c r="I10" s="21">
        <v>0</v>
      </c>
      <c r="J10" s="19">
        <f t="shared" si="1"/>
        <v>2244.94</v>
      </c>
      <c r="K10" s="56">
        <v>0.4</v>
      </c>
      <c r="L10" s="57">
        <v>897.98</v>
      </c>
      <c r="M10" s="54" t="s">
        <v>17</v>
      </c>
    </row>
    <row r="11" customFormat="1" customHeight="1" spans="1:13">
      <c r="A11" s="27">
        <v>7</v>
      </c>
      <c r="B11" s="17" t="s">
        <v>28</v>
      </c>
      <c r="C11" s="18" t="s">
        <v>19</v>
      </c>
      <c r="D11" s="17" t="s">
        <v>29</v>
      </c>
      <c r="E11" s="19">
        <v>3391.07</v>
      </c>
      <c r="F11" s="20">
        <v>748.52</v>
      </c>
      <c r="G11" s="21">
        <f t="shared" ref="G11:G17" si="2">E11-F11</f>
        <v>2642.55</v>
      </c>
      <c r="H11" s="22">
        <v>633.58</v>
      </c>
      <c r="I11" s="19">
        <v>0</v>
      </c>
      <c r="J11" s="19">
        <v>1008.97</v>
      </c>
      <c r="K11" s="53">
        <v>0.4</v>
      </c>
      <c r="L11" s="19">
        <v>403.58</v>
      </c>
      <c r="M11" s="58" t="s">
        <v>30</v>
      </c>
    </row>
    <row r="12" customFormat="1" customHeight="1" spans="1:13">
      <c r="A12" s="27">
        <v>8</v>
      </c>
      <c r="B12" s="17" t="s">
        <v>31</v>
      </c>
      <c r="C12" s="18" t="s">
        <v>19</v>
      </c>
      <c r="D12" s="17" t="s">
        <v>32</v>
      </c>
      <c r="E12" s="23">
        <v>2609.47</v>
      </c>
      <c r="F12" s="19">
        <v>379.6</v>
      </c>
      <c r="G12" s="21">
        <f t="shared" si="2"/>
        <v>2229.87</v>
      </c>
      <c r="H12" s="24">
        <v>744.64</v>
      </c>
      <c r="I12" s="23">
        <v>0</v>
      </c>
      <c r="J12" s="19">
        <v>485.23</v>
      </c>
      <c r="K12" s="55">
        <v>0.4</v>
      </c>
      <c r="L12" s="19">
        <v>194.09</v>
      </c>
      <c r="M12" s="58" t="s">
        <v>30</v>
      </c>
    </row>
    <row r="13" customFormat="1" customHeight="1" spans="1:13">
      <c r="A13" s="27">
        <v>9</v>
      </c>
      <c r="B13" s="17" t="s">
        <v>33</v>
      </c>
      <c r="C13" s="18" t="s">
        <v>19</v>
      </c>
      <c r="D13" s="17" t="s">
        <v>34</v>
      </c>
      <c r="E13" s="23">
        <v>250.92</v>
      </c>
      <c r="F13" s="23">
        <v>108.94</v>
      </c>
      <c r="G13" s="21">
        <f t="shared" si="2"/>
        <v>141.98</v>
      </c>
      <c r="H13" s="24">
        <v>76.67</v>
      </c>
      <c r="I13" s="23">
        <v>42.45</v>
      </c>
      <c r="J13" s="19">
        <f t="shared" ref="J13:J17" si="3">G13-H13-I13</f>
        <v>22.86</v>
      </c>
      <c r="K13" s="55">
        <v>0.7</v>
      </c>
      <c r="L13" s="19">
        <v>16</v>
      </c>
      <c r="M13" s="58" t="s">
        <v>30</v>
      </c>
    </row>
    <row r="14" customFormat="1" customHeight="1" spans="1:13">
      <c r="A14" s="27">
        <v>10</v>
      </c>
      <c r="B14" s="17" t="s">
        <v>35</v>
      </c>
      <c r="C14" s="18" t="s">
        <v>19</v>
      </c>
      <c r="D14" s="17" t="s">
        <v>36</v>
      </c>
      <c r="E14" s="25">
        <v>2060.94</v>
      </c>
      <c r="F14" s="25">
        <v>0</v>
      </c>
      <c r="G14" s="21">
        <f t="shared" si="2"/>
        <v>2060.94</v>
      </c>
      <c r="H14" s="22">
        <v>927.43</v>
      </c>
      <c r="I14" s="19">
        <v>736.78</v>
      </c>
      <c r="J14" s="19">
        <f t="shared" si="3"/>
        <v>396.73</v>
      </c>
      <c r="K14" s="53">
        <v>0.7</v>
      </c>
      <c r="L14" s="19">
        <v>277.71</v>
      </c>
      <c r="M14" s="58" t="s">
        <v>30</v>
      </c>
    </row>
    <row r="15" customFormat="1" customHeight="1" spans="1:13">
      <c r="A15" s="27">
        <v>11</v>
      </c>
      <c r="B15" s="17" t="s">
        <v>37</v>
      </c>
      <c r="C15" s="18" t="s">
        <v>19</v>
      </c>
      <c r="D15" s="17" t="s">
        <v>32</v>
      </c>
      <c r="E15" s="26">
        <v>4056.6</v>
      </c>
      <c r="F15" s="26">
        <v>15.8</v>
      </c>
      <c r="G15" s="21">
        <f t="shared" si="2"/>
        <v>4040.8</v>
      </c>
      <c r="H15" s="26">
        <v>977.32</v>
      </c>
      <c r="I15" s="26">
        <v>3.53</v>
      </c>
      <c r="J15" s="19">
        <f t="shared" si="3"/>
        <v>3059.95</v>
      </c>
      <c r="K15" s="56">
        <v>0.7</v>
      </c>
      <c r="L15" s="43">
        <v>2141.97</v>
      </c>
      <c r="M15" s="58" t="s">
        <v>30</v>
      </c>
    </row>
    <row r="16" customFormat="1" customHeight="1" spans="1:13">
      <c r="A16" s="27">
        <v>12</v>
      </c>
      <c r="B16" s="17" t="s">
        <v>37</v>
      </c>
      <c r="C16" s="18" t="s">
        <v>19</v>
      </c>
      <c r="D16" s="17" t="s">
        <v>32</v>
      </c>
      <c r="E16" s="21">
        <v>4316.81</v>
      </c>
      <c r="F16" s="21">
        <v>56.8</v>
      </c>
      <c r="G16" s="21">
        <f t="shared" si="2"/>
        <v>4260.01</v>
      </c>
      <c r="H16" s="21">
        <v>1078.08</v>
      </c>
      <c r="I16" s="21">
        <v>2007.22</v>
      </c>
      <c r="J16" s="19">
        <f t="shared" si="3"/>
        <v>1174.71</v>
      </c>
      <c r="K16" s="56">
        <v>0.7</v>
      </c>
      <c r="L16" s="57">
        <v>822.3</v>
      </c>
      <c r="M16" s="58" t="s">
        <v>30</v>
      </c>
    </row>
    <row r="17" customHeight="1" spans="1:13">
      <c r="A17" s="27">
        <v>13</v>
      </c>
      <c r="B17" s="28" t="s">
        <v>38</v>
      </c>
      <c r="C17" s="28" t="s">
        <v>15</v>
      </c>
      <c r="D17" s="28" t="s">
        <v>39</v>
      </c>
      <c r="E17" s="21">
        <v>14845.77</v>
      </c>
      <c r="F17" s="21">
        <v>2464.86</v>
      </c>
      <c r="G17" s="21">
        <f t="shared" si="2"/>
        <v>12380.91</v>
      </c>
      <c r="H17" s="21">
        <v>2075.08</v>
      </c>
      <c r="I17" s="21">
        <v>1620.76</v>
      </c>
      <c r="J17" s="19">
        <f t="shared" si="3"/>
        <v>8685.07</v>
      </c>
      <c r="K17" s="59">
        <v>0.4</v>
      </c>
      <c r="L17" s="57">
        <v>3474.03</v>
      </c>
      <c r="M17" s="58" t="s">
        <v>30</v>
      </c>
    </row>
    <row r="18" customHeight="1" spans="1:13">
      <c r="A18" s="27">
        <v>14</v>
      </c>
      <c r="B18" s="17" t="s">
        <v>40</v>
      </c>
      <c r="C18" s="18" t="s">
        <v>19</v>
      </c>
      <c r="D18" s="17" t="s">
        <v>41</v>
      </c>
      <c r="E18" s="19">
        <v>5542.72</v>
      </c>
      <c r="F18" s="29">
        <v>1230.78</v>
      </c>
      <c r="G18" s="21">
        <f t="shared" ref="G18:G26" si="4">E18-F18</f>
        <v>4311.94</v>
      </c>
      <c r="H18" s="22">
        <v>650.39</v>
      </c>
      <c r="I18" s="19">
        <v>0</v>
      </c>
      <c r="J18" s="19">
        <v>2661.55</v>
      </c>
      <c r="K18" s="53">
        <v>0.5</v>
      </c>
      <c r="L18" s="19">
        <v>1330.78</v>
      </c>
      <c r="M18" s="58" t="s">
        <v>42</v>
      </c>
    </row>
    <row r="19" customHeight="1" spans="1:13">
      <c r="A19" s="27">
        <v>15</v>
      </c>
      <c r="B19" s="17" t="s">
        <v>43</v>
      </c>
      <c r="C19" s="18" t="s">
        <v>19</v>
      </c>
      <c r="D19" s="17" t="s">
        <v>44</v>
      </c>
      <c r="E19" s="23">
        <v>9800</v>
      </c>
      <c r="F19" s="19">
        <v>2803.96</v>
      </c>
      <c r="G19" s="21">
        <f t="shared" si="4"/>
        <v>6996.04</v>
      </c>
      <c r="H19" s="24">
        <v>2460.94</v>
      </c>
      <c r="I19" s="23">
        <v>0</v>
      </c>
      <c r="J19" s="19">
        <v>3535.1</v>
      </c>
      <c r="K19" s="55">
        <v>0.5</v>
      </c>
      <c r="L19" s="19">
        <v>1767.55</v>
      </c>
      <c r="M19" s="54" t="s">
        <v>42</v>
      </c>
    </row>
    <row r="20" s="2" customFormat="1" customHeight="1" spans="1:13">
      <c r="A20" s="27">
        <v>16</v>
      </c>
      <c r="B20" s="17" t="s">
        <v>45</v>
      </c>
      <c r="C20" s="18" t="s">
        <v>19</v>
      </c>
      <c r="D20" s="17" t="s">
        <v>44</v>
      </c>
      <c r="E20" s="23">
        <v>16540.61</v>
      </c>
      <c r="F20" s="23">
        <v>7605.92</v>
      </c>
      <c r="G20" s="21">
        <f t="shared" si="4"/>
        <v>8934.69</v>
      </c>
      <c r="H20" s="24">
        <v>1501.07</v>
      </c>
      <c r="I20" s="23">
        <v>0</v>
      </c>
      <c r="J20" s="19">
        <v>6726.91</v>
      </c>
      <c r="K20" s="55">
        <v>0.5</v>
      </c>
      <c r="L20" s="19">
        <v>3363.46</v>
      </c>
      <c r="M20" s="58" t="s">
        <v>42</v>
      </c>
    </row>
    <row r="21" s="2" customFormat="1" customHeight="1" spans="1:13">
      <c r="A21" s="27">
        <v>17</v>
      </c>
      <c r="B21" s="17" t="s">
        <v>46</v>
      </c>
      <c r="C21" s="18" t="s">
        <v>19</v>
      </c>
      <c r="D21" s="17" t="s">
        <v>47</v>
      </c>
      <c r="E21" s="19">
        <v>11600</v>
      </c>
      <c r="F21" s="19">
        <v>319.57</v>
      </c>
      <c r="G21" s="21">
        <f t="shared" si="4"/>
        <v>11280.43</v>
      </c>
      <c r="H21" s="22">
        <v>1874.76</v>
      </c>
      <c r="I21" s="19">
        <v>0</v>
      </c>
      <c r="J21" s="19">
        <v>8405.67</v>
      </c>
      <c r="K21" s="53">
        <v>0.5</v>
      </c>
      <c r="L21" s="19">
        <v>4202.84</v>
      </c>
      <c r="M21" s="54" t="s">
        <v>42</v>
      </c>
    </row>
    <row r="22" s="2" customFormat="1" customHeight="1" spans="1:13">
      <c r="A22" s="27">
        <v>18</v>
      </c>
      <c r="B22" s="17" t="s">
        <v>48</v>
      </c>
      <c r="C22" s="18" t="s">
        <v>15</v>
      </c>
      <c r="D22" s="17" t="s">
        <v>49</v>
      </c>
      <c r="E22" s="26">
        <v>30854.12</v>
      </c>
      <c r="F22" s="26">
        <v>9414.78</v>
      </c>
      <c r="G22" s="21">
        <f t="shared" si="4"/>
        <v>21439.34</v>
      </c>
      <c r="H22" s="26">
        <v>6999.25</v>
      </c>
      <c r="I22" s="26">
        <v>5061.8</v>
      </c>
      <c r="J22" s="19">
        <f t="shared" ref="J22:J26" si="5">G22-H22-I22</f>
        <v>9378.29</v>
      </c>
      <c r="K22" s="56">
        <v>1</v>
      </c>
      <c r="L22" s="43">
        <v>9378.29</v>
      </c>
      <c r="M22" s="58" t="s">
        <v>42</v>
      </c>
    </row>
    <row r="23" s="2" customFormat="1" customHeight="1" spans="1:13">
      <c r="A23" s="27">
        <v>19</v>
      </c>
      <c r="B23" s="17" t="s">
        <v>50</v>
      </c>
      <c r="C23" s="18" t="s">
        <v>19</v>
      </c>
      <c r="D23" s="17" t="s">
        <v>51</v>
      </c>
      <c r="E23" s="21">
        <v>3606.6</v>
      </c>
      <c r="F23" s="21">
        <v>597.16</v>
      </c>
      <c r="G23" s="21">
        <f t="shared" si="4"/>
        <v>3009.44</v>
      </c>
      <c r="H23" s="21">
        <v>195.51</v>
      </c>
      <c r="I23" s="21">
        <v>337.4</v>
      </c>
      <c r="J23" s="19">
        <f t="shared" si="5"/>
        <v>2476.53</v>
      </c>
      <c r="K23" s="56">
        <v>0.4</v>
      </c>
      <c r="L23" s="57">
        <v>990.61</v>
      </c>
      <c r="M23" s="54" t="s">
        <v>42</v>
      </c>
    </row>
    <row r="24" s="2" customFormat="1" customHeight="1" spans="1:13">
      <c r="A24" s="30">
        <v>20</v>
      </c>
      <c r="B24" s="28" t="s">
        <v>52</v>
      </c>
      <c r="C24" s="28" t="s">
        <v>19</v>
      </c>
      <c r="D24" s="17" t="s">
        <v>53</v>
      </c>
      <c r="E24" s="21">
        <v>6522.77</v>
      </c>
      <c r="F24" s="21">
        <v>2232.7</v>
      </c>
      <c r="G24" s="21">
        <f t="shared" si="4"/>
        <v>4290.07</v>
      </c>
      <c r="H24" s="21">
        <v>1111.36</v>
      </c>
      <c r="I24" s="21">
        <v>0</v>
      </c>
      <c r="J24" s="19">
        <v>2178.71</v>
      </c>
      <c r="K24" s="59">
        <v>0.4</v>
      </c>
      <c r="L24" s="21">
        <v>871.47</v>
      </c>
      <c r="M24" s="58" t="s">
        <v>42</v>
      </c>
    </row>
    <row r="25" s="2" customFormat="1" customHeight="1" spans="1:13">
      <c r="A25" s="30">
        <v>21</v>
      </c>
      <c r="B25" s="28" t="s">
        <v>54</v>
      </c>
      <c r="C25" s="28" t="s">
        <v>19</v>
      </c>
      <c r="D25" s="28" t="s">
        <v>55</v>
      </c>
      <c r="E25" s="21">
        <v>102949.28</v>
      </c>
      <c r="F25" s="21">
        <v>29787.6</v>
      </c>
      <c r="G25" s="21">
        <f t="shared" si="4"/>
        <v>73161.68</v>
      </c>
      <c r="H25" s="21">
        <v>45596.05</v>
      </c>
      <c r="I25" s="21">
        <v>9730.66</v>
      </c>
      <c r="J25" s="19">
        <f t="shared" si="5"/>
        <v>17834.97</v>
      </c>
      <c r="K25" s="59">
        <v>0.7</v>
      </c>
      <c r="L25" s="21">
        <v>12484.48</v>
      </c>
      <c r="M25" s="54" t="s">
        <v>42</v>
      </c>
    </row>
    <row r="26" s="2" customFormat="1" customHeight="1" spans="1:13">
      <c r="A26" s="27">
        <v>22</v>
      </c>
      <c r="B26" s="28" t="s">
        <v>56</v>
      </c>
      <c r="C26" s="28" t="s">
        <v>15</v>
      </c>
      <c r="D26" s="28" t="s">
        <v>57</v>
      </c>
      <c r="E26" s="21">
        <v>92242.47</v>
      </c>
      <c r="F26" s="21">
        <v>14141.33</v>
      </c>
      <c r="G26" s="21">
        <f t="shared" si="4"/>
        <v>78101.14</v>
      </c>
      <c r="H26" s="21">
        <v>39639.3</v>
      </c>
      <c r="I26" s="21">
        <v>30694.7</v>
      </c>
      <c r="J26" s="19">
        <f t="shared" si="5"/>
        <v>7767.14</v>
      </c>
      <c r="K26" s="59">
        <v>0.5</v>
      </c>
      <c r="L26" s="57">
        <v>3883.57</v>
      </c>
      <c r="M26" s="58" t="s">
        <v>42</v>
      </c>
    </row>
    <row r="27" customHeight="1" spans="1:13">
      <c r="A27" s="27">
        <v>23</v>
      </c>
      <c r="B27" s="31" t="s">
        <v>58</v>
      </c>
      <c r="C27" s="32" t="s">
        <v>15</v>
      </c>
      <c r="D27" s="33" t="s">
        <v>16</v>
      </c>
      <c r="E27" s="34">
        <v>33789</v>
      </c>
      <c r="F27" s="34">
        <v>10124.52</v>
      </c>
      <c r="G27" s="35">
        <f t="shared" ref="G27:G43" si="6">E27-F27</f>
        <v>23664.48</v>
      </c>
      <c r="H27" s="36">
        <v>11589.47</v>
      </c>
      <c r="I27" s="34">
        <v>3645.01</v>
      </c>
      <c r="J27" s="34">
        <f>G27-H27-I27</f>
        <v>8430</v>
      </c>
      <c r="K27" s="60">
        <v>0.7</v>
      </c>
      <c r="L27" s="34">
        <v>5901</v>
      </c>
      <c r="M27" s="61" t="s">
        <v>59</v>
      </c>
    </row>
    <row r="28" customHeight="1" spans="1:13">
      <c r="A28" s="30">
        <v>24</v>
      </c>
      <c r="B28" s="32" t="s">
        <v>60</v>
      </c>
      <c r="C28" s="32" t="s">
        <v>15</v>
      </c>
      <c r="D28" s="37" t="s">
        <v>61</v>
      </c>
      <c r="E28" s="34">
        <v>131327.21</v>
      </c>
      <c r="F28" s="34">
        <v>12080.07</v>
      </c>
      <c r="G28" s="35">
        <f t="shared" si="6"/>
        <v>119247.14</v>
      </c>
      <c r="H28" s="36">
        <v>63034.27</v>
      </c>
      <c r="I28" s="34">
        <v>29836.01</v>
      </c>
      <c r="J28" s="34">
        <v>24376.86</v>
      </c>
      <c r="K28" s="60">
        <v>0.5</v>
      </c>
      <c r="L28" s="34">
        <v>12188.43</v>
      </c>
      <c r="M28" s="61" t="s">
        <v>59</v>
      </c>
    </row>
    <row r="29" customHeight="1" spans="1:13">
      <c r="A29" s="27">
        <v>25</v>
      </c>
      <c r="B29" s="30" t="s">
        <v>62</v>
      </c>
      <c r="C29" s="30" t="s">
        <v>15</v>
      </c>
      <c r="D29" s="38" t="s">
        <v>44</v>
      </c>
      <c r="E29" s="35">
        <v>140877.78</v>
      </c>
      <c r="F29" s="35">
        <v>6681.35</v>
      </c>
      <c r="G29" s="35">
        <f t="shared" si="6"/>
        <v>134196.43</v>
      </c>
      <c r="H29" s="35">
        <v>43123.77</v>
      </c>
      <c r="I29" s="35">
        <v>57359.19</v>
      </c>
      <c r="J29" s="34">
        <v>31713.47</v>
      </c>
      <c r="K29" s="62">
        <v>0.5</v>
      </c>
      <c r="L29" s="35">
        <v>15856.74</v>
      </c>
      <c r="M29" s="61" t="s">
        <v>59</v>
      </c>
    </row>
    <row r="30" customHeight="1" spans="1:13">
      <c r="A30" s="27">
        <v>26</v>
      </c>
      <c r="B30" s="30" t="s">
        <v>63</v>
      </c>
      <c r="C30" s="30" t="s">
        <v>15</v>
      </c>
      <c r="D30" s="38" t="s">
        <v>24</v>
      </c>
      <c r="E30" s="35">
        <v>52448.12</v>
      </c>
      <c r="F30" s="35">
        <v>11960.57</v>
      </c>
      <c r="G30" s="35">
        <f t="shared" si="6"/>
        <v>40487.55</v>
      </c>
      <c r="H30" s="35">
        <v>19337.76</v>
      </c>
      <c r="I30" s="35">
        <v>9089.87</v>
      </c>
      <c r="J30" s="34">
        <v>10059.92</v>
      </c>
      <c r="K30" s="62">
        <v>0.5</v>
      </c>
      <c r="L30" s="35">
        <v>5029.96</v>
      </c>
      <c r="M30" s="61" t="s">
        <v>59</v>
      </c>
    </row>
    <row r="31" customHeight="1" spans="1:13">
      <c r="A31" s="27">
        <v>27</v>
      </c>
      <c r="B31" s="27" t="s">
        <v>64</v>
      </c>
      <c r="C31" s="27" t="s">
        <v>19</v>
      </c>
      <c r="D31" s="38" t="s">
        <v>24</v>
      </c>
      <c r="E31" s="39">
        <v>85555.27</v>
      </c>
      <c r="F31" s="39">
        <v>11244.58</v>
      </c>
      <c r="G31" s="35">
        <f t="shared" si="6"/>
        <v>74310.69</v>
      </c>
      <c r="H31" s="39">
        <v>41868.02</v>
      </c>
      <c r="I31" s="39">
        <v>15865.6</v>
      </c>
      <c r="J31" s="34">
        <v>14577.07</v>
      </c>
      <c r="K31" s="62">
        <v>0.5</v>
      </c>
      <c r="L31" s="39">
        <v>7288.54</v>
      </c>
      <c r="M31" s="61" t="s">
        <v>59</v>
      </c>
    </row>
    <row r="32" customHeight="1" spans="1:13">
      <c r="A32" s="27">
        <v>28</v>
      </c>
      <c r="B32" s="30" t="s">
        <v>65</v>
      </c>
      <c r="C32" s="28" t="s">
        <v>19</v>
      </c>
      <c r="D32" s="38" t="s">
        <v>24</v>
      </c>
      <c r="E32" s="40">
        <v>12423.08</v>
      </c>
      <c r="F32" s="40">
        <v>1070.42</v>
      </c>
      <c r="G32" s="21">
        <f t="shared" si="6"/>
        <v>11352.66</v>
      </c>
      <c r="H32" s="21">
        <v>3882.5</v>
      </c>
      <c r="I32" s="21">
        <v>981.28</v>
      </c>
      <c r="J32" s="19">
        <v>5488.88</v>
      </c>
      <c r="K32" s="59">
        <v>0.5</v>
      </c>
      <c r="L32" s="21">
        <v>2744.44</v>
      </c>
      <c r="M32" s="61" t="s">
        <v>59</v>
      </c>
    </row>
    <row r="33" customHeight="1" spans="1:13">
      <c r="A33" s="27">
        <v>29</v>
      </c>
      <c r="B33" s="41" t="s">
        <v>66</v>
      </c>
      <c r="C33" s="41" t="s">
        <v>15</v>
      </c>
      <c r="D33" s="42" t="s">
        <v>67</v>
      </c>
      <c r="E33" s="43">
        <v>86972.24</v>
      </c>
      <c r="F33" s="43">
        <v>1634.96</v>
      </c>
      <c r="G33" s="21">
        <f t="shared" si="6"/>
        <v>85337.28</v>
      </c>
      <c r="H33" s="21">
        <v>41040.28</v>
      </c>
      <c r="I33" s="21">
        <v>23692.19</v>
      </c>
      <c r="J33" s="19">
        <v>18604.81</v>
      </c>
      <c r="K33" s="59">
        <v>0.5</v>
      </c>
      <c r="L33" s="43">
        <v>9302.41</v>
      </c>
      <c r="M33" s="61" t="s">
        <v>59</v>
      </c>
    </row>
    <row r="34" customHeight="1" spans="1:13">
      <c r="A34" s="27">
        <v>30</v>
      </c>
      <c r="B34" s="41" t="s">
        <v>68</v>
      </c>
      <c r="C34" s="41" t="s">
        <v>15</v>
      </c>
      <c r="D34" s="42" t="s">
        <v>69</v>
      </c>
      <c r="E34" s="43">
        <v>202747.59</v>
      </c>
      <c r="F34" s="43">
        <v>49595.59</v>
      </c>
      <c r="G34" s="21">
        <f t="shared" si="6"/>
        <v>153152</v>
      </c>
      <c r="H34" s="21">
        <v>44988.52</v>
      </c>
      <c r="I34" s="21">
        <v>68835.01</v>
      </c>
      <c r="J34" s="19">
        <v>37328.47</v>
      </c>
      <c r="K34" s="59">
        <v>0.5</v>
      </c>
      <c r="L34" s="43">
        <v>18664.24</v>
      </c>
      <c r="M34" s="61" t="s">
        <v>59</v>
      </c>
    </row>
    <row r="35" customHeight="1" spans="1:13">
      <c r="A35" s="27">
        <v>31</v>
      </c>
      <c r="B35" s="41" t="s">
        <v>70</v>
      </c>
      <c r="C35" s="41" t="s">
        <v>19</v>
      </c>
      <c r="D35" s="42" t="s">
        <v>20</v>
      </c>
      <c r="E35" s="43">
        <v>37080.46</v>
      </c>
      <c r="F35" s="43">
        <v>11259.64</v>
      </c>
      <c r="G35" s="21">
        <f t="shared" si="6"/>
        <v>25820.82</v>
      </c>
      <c r="H35" s="21">
        <v>12660.23</v>
      </c>
      <c r="I35" s="21">
        <v>4296.35</v>
      </c>
      <c r="J35" s="19">
        <v>6864.24</v>
      </c>
      <c r="K35" s="59">
        <v>0.5</v>
      </c>
      <c r="L35" s="43">
        <v>3432.12</v>
      </c>
      <c r="M35" s="61" t="s">
        <v>59</v>
      </c>
    </row>
    <row r="36" customHeight="1" spans="1:13">
      <c r="A36" s="27">
        <v>32</v>
      </c>
      <c r="B36" s="41" t="s">
        <v>71</v>
      </c>
      <c r="C36" s="41" t="s">
        <v>15</v>
      </c>
      <c r="D36" s="42" t="s">
        <v>72</v>
      </c>
      <c r="E36" s="43">
        <v>32967.06</v>
      </c>
      <c r="F36" s="43">
        <v>1283.02</v>
      </c>
      <c r="G36" s="21">
        <f t="shared" si="6"/>
        <v>31684.04</v>
      </c>
      <c r="H36" s="21">
        <v>26384.15</v>
      </c>
      <c r="I36" s="21">
        <v>171.59</v>
      </c>
      <c r="J36" s="19">
        <v>3128.3</v>
      </c>
      <c r="K36" s="59">
        <v>0.5</v>
      </c>
      <c r="L36" s="43">
        <v>1564.15</v>
      </c>
      <c r="M36" s="61" t="s">
        <v>59</v>
      </c>
    </row>
    <row r="37" customHeight="1" spans="1:13">
      <c r="A37" s="27">
        <v>33</v>
      </c>
      <c r="B37" s="41" t="s">
        <v>73</v>
      </c>
      <c r="C37" s="41" t="s">
        <v>19</v>
      </c>
      <c r="D37" s="42" t="s">
        <v>74</v>
      </c>
      <c r="E37" s="43">
        <v>146744.85</v>
      </c>
      <c r="F37" s="43">
        <v>37056.86</v>
      </c>
      <c r="G37" s="21">
        <f t="shared" si="6"/>
        <v>109687.99</v>
      </c>
      <c r="H37" s="21">
        <v>56078.35</v>
      </c>
      <c r="I37" s="21">
        <v>28926.74</v>
      </c>
      <c r="J37" s="19">
        <v>22682.89</v>
      </c>
      <c r="K37" s="59">
        <v>0.5</v>
      </c>
      <c r="L37" s="43">
        <v>11341.45</v>
      </c>
      <c r="M37" s="61" t="s">
        <v>59</v>
      </c>
    </row>
    <row r="38" customHeight="1" spans="1:13">
      <c r="A38" s="27">
        <v>34</v>
      </c>
      <c r="B38" s="41" t="s">
        <v>75</v>
      </c>
      <c r="C38" s="41" t="s">
        <v>19</v>
      </c>
      <c r="D38" s="42" t="s">
        <v>72</v>
      </c>
      <c r="E38" s="43">
        <v>21410.35</v>
      </c>
      <c r="F38" s="43">
        <v>892.1</v>
      </c>
      <c r="G38" s="21">
        <f t="shared" si="6"/>
        <v>20518.25</v>
      </c>
      <c r="H38" s="21">
        <v>11101.48</v>
      </c>
      <c r="I38" s="21">
        <v>2050.06</v>
      </c>
      <c r="J38" s="19">
        <v>53661.71</v>
      </c>
      <c r="K38" s="59">
        <v>0.5</v>
      </c>
      <c r="L38" s="43">
        <v>2683.36</v>
      </c>
      <c r="M38" s="61" t="s">
        <v>59</v>
      </c>
    </row>
    <row r="39" customHeight="1" spans="1:13">
      <c r="A39" s="27">
        <v>35</v>
      </c>
      <c r="B39" s="41" t="s">
        <v>76</v>
      </c>
      <c r="C39" s="41" t="s">
        <v>19</v>
      </c>
      <c r="D39" s="42" t="s">
        <v>72</v>
      </c>
      <c r="E39" s="43">
        <v>26588.37</v>
      </c>
      <c r="F39" s="43">
        <v>2934.66</v>
      </c>
      <c r="G39" s="21">
        <f t="shared" si="6"/>
        <v>23653.71</v>
      </c>
      <c r="H39" s="21">
        <v>13008.79</v>
      </c>
      <c r="I39" s="21">
        <v>2786.95</v>
      </c>
      <c r="J39" s="19">
        <v>5857.97</v>
      </c>
      <c r="K39" s="59">
        <v>0.5</v>
      </c>
      <c r="L39" s="43">
        <v>2928.99</v>
      </c>
      <c r="M39" s="61" t="s">
        <v>59</v>
      </c>
    </row>
    <row r="40" customHeight="1" spans="1:13">
      <c r="A40" s="27">
        <v>36</v>
      </c>
      <c r="B40" s="40" t="s">
        <v>77</v>
      </c>
      <c r="C40" s="40" t="s">
        <v>15</v>
      </c>
      <c r="D40" s="40" t="s">
        <v>78</v>
      </c>
      <c r="E40" s="44">
        <v>92026.83</v>
      </c>
      <c r="F40" s="44">
        <v>509.34</v>
      </c>
      <c r="G40" s="21">
        <f t="shared" si="6"/>
        <v>91517.49</v>
      </c>
      <c r="H40" s="21">
        <v>57786.2</v>
      </c>
      <c r="I40" s="21">
        <v>16638.77</v>
      </c>
      <c r="J40" s="19">
        <v>17092.52</v>
      </c>
      <c r="K40" s="59">
        <v>0.5</v>
      </c>
      <c r="L40" s="57">
        <v>8546.26</v>
      </c>
      <c r="M40" s="61" t="s">
        <v>59</v>
      </c>
    </row>
    <row r="41" customHeight="1" spans="1:13">
      <c r="A41" s="27">
        <v>37</v>
      </c>
      <c r="B41" s="40" t="s">
        <v>79</v>
      </c>
      <c r="C41" s="40" t="s">
        <v>19</v>
      </c>
      <c r="D41" s="40" t="s">
        <v>57</v>
      </c>
      <c r="E41" s="44">
        <v>33220.22</v>
      </c>
      <c r="F41" s="44">
        <v>2522.55</v>
      </c>
      <c r="G41" s="21">
        <f t="shared" si="6"/>
        <v>30697.67</v>
      </c>
      <c r="H41" s="21">
        <v>16550.41</v>
      </c>
      <c r="I41" s="21">
        <v>4888.36</v>
      </c>
      <c r="J41" s="19">
        <v>9240.9</v>
      </c>
      <c r="K41" s="59">
        <v>0.5</v>
      </c>
      <c r="L41" s="57">
        <v>4620.45</v>
      </c>
      <c r="M41" s="61" t="s">
        <v>59</v>
      </c>
    </row>
    <row r="42" customHeight="1" spans="1:13">
      <c r="A42" s="27">
        <v>38</v>
      </c>
      <c r="B42" s="40" t="s">
        <v>80</v>
      </c>
      <c r="C42" s="40" t="s">
        <v>15</v>
      </c>
      <c r="D42" s="40" t="s">
        <v>57</v>
      </c>
      <c r="E42" s="44">
        <v>18383.62</v>
      </c>
      <c r="F42" s="44">
        <v>10209.14</v>
      </c>
      <c r="G42" s="21">
        <f t="shared" si="6"/>
        <v>8174.48</v>
      </c>
      <c r="H42" s="21">
        <v>4003.46</v>
      </c>
      <c r="I42" s="21">
        <v>0</v>
      </c>
      <c r="J42" s="19">
        <v>4171.02</v>
      </c>
      <c r="K42" s="59">
        <v>0.5</v>
      </c>
      <c r="L42" s="57">
        <v>2085.51</v>
      </c>
      <c r="M42" s="61" t="s">
        <v>59</v>
      </c>
    </row>
    <row r="43" customHeight="1" spans="1:13">
      <c r="A43" s="30">
        <v>39</v>
      </c>
      <c r="B43" s="40" t="s">
        <v>81</v>
      </c>
      <c r="C43" s="40" t="s">
        <v>19</v>
      </c>
      <c r="D43" s="40" t="s">
        <v>82</v>
      </c>
      <c r="E43" s="44">
        <v>112048.53</v>
      </c>
      <c r="F43" s="44">
        <v>9745.37</v>
      </c>
      <c r="G43" s="21">
        <f t="shared" si="6"/>
        <v>102303.16</v>
      </c>
      <c r="H43" s="21">
        <v>56646.45</v>
      </c>
      <c r="I43" s="21">
        <v>23794.03</v>
      </c>
      <c r="J43" s="19">
        <v>21862.68</v>
      </c>
      <c r="K43" s="59">
        <v>0.5</v>
      </c>
      <c r="L43" s="57">
        <v>10931.34</v>
      </c>
      <c r="M43" s="61" t="s">
        <v>59</v>
      </c>
    </row>
    <row r="44" customHeight="1" spans="1:13">
      <c r="A44" s="45" t="s">
        <v>83</v>
      </c>
      <c r="B44" s="46"/>
      <c r="C44" s="46"/>
      <c r="D44" s="46"/>
      <c r="E44" s="46"/>
      <c r="F44" s="46"/>
      <c r="G44" s="46"/>
      <c r="H44" s="46"/>
      <c r="I44" s="46"/>
      <c r="J44" s="46"/>
      <c r="K44" s="63"/>
      <c r="L44" s="64">
        <f>SUM(L5:L43)</f>
        <v>193534.55</v>
      </c>
      <c r="M44" s="65"/>
    </row>
    <row r="45" customHeight="1" spans="1:13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</row>
    <row r="46" customHeight="1" spans="1:13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</row>
    <row r="47" customHeight="1" spans="1:13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customHeight="1" spans="1:13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customHeight="1" spans="1:13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</row>
    <row r="50" customHeight="1" spans="1:7">
      <c r="A50" s="4"/>
      <c r="D50" s="4"/>
      <c r="E50" s="4"/>
      <c r="F50" s="4"/>
      <c r="G50" s="4"/>
    </row>
    <row r="51" customHeight="1" spans="1:7">
      <c r="A51" s="4"/>
      <c r="D51" s="4"/>
      <c r="E51" s="4"/>
      <c r="F51" s="4"/>
      <c r="G51" s="4"/>
    </row>
    <row r="52" customHeight="1" spans="1:7">
      <c r="A52" s="4"/>
      <c r="D52" s="4"/>
      <c r="E52" s="4"/>
      <c r="F52" s="4"/>
      <c r="G52" s="4"/>
    </row>
    <row r="53" customHeight="1" spans="1:7">
      <c r="A53" s="4"/>
      <c r="D53" s="4"/>
      <c r="E53" s="4"/>
      <c r="F53" s="4"/>
      <c r="G53" s="4"/>
    </row>
    <row r="54" customHeight="1" spans="1:7">
      <c r="A54" s="4"/>
      <c r="D54" s="4"/>
      <c r="E54" s="4"/>
      <c r="F54" s="4"/>
      <c r="G54" s="4"/>
    </row>
    <row r="55" customHeight="1" spans="1:7">
      <c r="A55" s="4"/>
      <c r="D55" s="4"/>
      <c r="E55" s="4"/>
      <c r="F55" s="4"/>
      <c r="G55" s="4"/>
    </row>
    <row r="56" customHeight="1" spans="1:7">
      <c r="A56" s="4"/>
      <c r="D56" s="4"/>
      <c r="E56" s="4"/>
      <c r="F56" s="4"/>
      <c r="G56" s="4"/>
    </row>
    <row r="57" customHeight="1" spans="1:7">
      <c r="A57" s="4"/>
      <c r="D57" s="4"/>
      <c r="E57" s="4"/>
      <c r="F57" s="4"/>
      <c r="G57" s="4"/>
    </row>
    <row r="58" customHeight="1" spans="1:7">
      <c r="A58" s="4"/>
      <c r="D58" s="4"/>
      <c r="E58" s="4"/>
      <c r="F58" s="4"/>
      <c r="G58" s="4"/>
    </row>
    <row r="59" customHeight="1" spans="1:7">
      <c r="A59" s="4"/>
      <c r="D59" s="4"/>
      <c r="E59" s="4"/>
      <c r="F59" s="4"/>
      <c r="G59" s="4"/>
    </row>
    <row r="60" customHeight="1" spans="1:7">
      <c r="A60" s="4"/>
      <c r="D60" s="4"/>
      <c r="E60" s="4"/>
      <c r="F60" s="4"/>
      <c r="G60" s="4"/>
    </row>
    <row r="61" customHeight="1" spans="1:7">
      <c r="A61" s="4"/>
      <c r="D61" s="4"/>
      <c r="E61" s="4"/>
      <c r="F61" s="4"/>
      <c r="G61" s="4"/>
    </row>
    <row r="62" customHeight="1" spans="1:7">
      <c r="A62" s="4"/>
      <c r="D62" s="4"/>
      <c r="E62" s="4"/>
      <c r="F62" s="4"/>
      <c r="G62" s="4"/>
    </row>
    <row r="63" customHeight="1" spans="1:7">
      <c r="A63" s="4"/>
      <c r="D63" s="4"/>
      <c r="E63" s="4"/>
      <c r="F63" s="4"/>
      <c r="G63" s="4"/>
    </row>
    <row r="64" customHeight="1" spans="1:7">
      <c r="A64" s="4"/>
      <c r="D64" s="4"/>
      <c r="E64" s="4"/>
      <c r="F64" s="4"/>
      <c r="G64" s="4"/>
    </row>
    <row r="65" customHeight="1" spans="1:7">
      <c r="A65" s="4"/>
      <c r="D65" s="4"/>
      <c r="E65" s="4"/>
      <c r="F65" s="4"/>
      <c r="G65" s="4"/>
    </row>
    <row r="66" customHeight="1" spans="1:7">
      <c r="A66" s="4"/>
      <c r="D66" s="4"/>
      <c r="E66" s="4"/>
      <c r="F66" s="4"/>
      <c r="G66" s="4"/>
    </row>
    <row r="67" customHeight="1" spans="1:7">
      <c r="A67" s="4"/>
      <c r="D67" s="4"/>
      <c r="E67" s="4"/>
      <c r="F67" s="4"/>
      <c r="G67" s="4"/>
    </row>
    <row r="68" customHeight="1" spans="1:7">
      <c r="A68" s="4"/>
      <c r="D68" s="4"/>
      <c r="E68" s="4"/>
      <c r="F68" s="4"/>
      <c r="G68" s="4"/>
    </row>
    <row r="69" customHeight="1" spans="1:7">
      <c r="A69" s="4"/>
      <c r="D69" s="4"/>
      <c r="E69" s="4"/>
      <c r="F69" s="4"/>
      <c r="G69" s="4"/>
    </row>
    <row r="70" customHeight="1" spans="1:7">
      <c r="A70" s="4"/>
      <c r="D70" s="4"/>
      <c r="E70" s="4"/>
      <c r="F70" s="4"/>
      <c r="G70" s="4"/>
    </row>
    <row r="71" customHeight="1" spans="1:7">
      <c r="A71" s="4"/>
      <c r="D71" s="4"/>
      <c r="E71" s="4"/>
      <c r="F71" s="4"/>
      <c r="G71" s="4"/>
    </row>
    <row r="72" customHeight="1" spans="1:7">
      <c r="A72" s="4"/>
      <c r="D72" s="4"/>
      <c r="E72" s="4"/>
      <c r="F72" s="4"/>
      <c r="G72" s="4"/>
    </row>
    <row r="73" customHeight="1" spans="1:7">
      <c r="A73" s="4"/>
      <c r="D73" s="4"/>
      <c r="E73" s="4"/>
      <c r="F73" s="4"/>
      <c r="G73" s="4"/>
    </row>
    <row r="74" customHeight="1" spans="1:7">
      <c r="A74" s="4"/>
      <c r="D74" s="4"/>
      <c r="E74" s="4"/>
      <c r="F74" s="4"/>
      <c r="G74" s="4"/>
    </row>
    <row r="75" customHeight="1" spans="1:7">
      <c r="A75" s="4"/>
      <c r="D75" s="4"/>
      <c r="E75" s="4"/>
      <c r="F75" s="4"/>
      <c r="G75" s="4"/>
    </row>
    <row r="76" customHeight="1" spans="1:7">
      <c r="A76" s="4"/>
      <c r="D76" s="4"/>
      <c r="E76" s="4"/>
      <c r="F76" s="4"/>
      <c r="G76" s="4"/>
    </row>
    <row r="77" customHeight="1" spans="1:7">
      <c r="A77" s="4"/>
      <c r="D77" s="4"/>
      <c r="E77" s="4"/>
      <c r="F77" s="4"/>
      <c r="G77" s="4"/>
    </row>
    <row r="78" customHeight="1" spans="1:7">
      <c r="A78" s="4"/>
      <c r="D78" s="4"/>
      <c r="E78" s="4"/>
      <c r="F78" s="4"/>
      <c r="G78" s="4"/>
    </row>
    <row r="79" customHeight="1" spans="1:7">
      <c r="A79" s="4"/>
      <c r="D79" s="4"/>
      <c r="E79" s="4"/>
      <c r="F79" s="4"/>
      <c r="G79" s="4"/>
    </row>
    <row r="80" customHeight="1" spans="1:7">
      <c r="A80" s="4"/>
      <c r="D80" s="4"/>
      <c r="E80" s="4"/>
      <c r="F80" s="4"/>
      <c r="G80" s="4"/>
    </row>
    <row r="81" customHeight="1" spans="1:7">
      <c r="A81" s="4"/>
      <c r="D81" s="4"/>
      <c r="E81" s="4"/>
      <c r="F81" s="4"/>
      <c r="G81" s="4"/>
    </row>
    <row r="82" customHeight="1" spans="1:7">
      <c r="A82" s="4"/>
      <c r="D82" s="4"/>
      <c r="E82" s="4"/>
      <c r="F82" s="4"/>
      <c r="G82" s="4"/>
    </row>
    <row r="83" customHeight="1" spans="1:7">
      <c r="A83" s="4"/>
      <c r="D83" s="4"/>
      <c r="E83" s="4"/>
      <c r="F83" s="4"/>
      <c r="G83" s="4"/>
    </row>
    <row r="84" customHeight="1" spans="1:7">
      <c r="A84" s="4"/>
      <c r="D84" s="4"/>
      <c r="E84" s="4"/>
      <c r="F84" s="4"/>
      <c r="G84" s="4"/>
    </row>
    <row r="85" customHeight="1" spans="1:7">
      <c r="A85" s="4"/>
      <c r="D85" s="4"/>
      <c r="E85" s="4"/>
      <c r="F85" s="4"/>
      <c r="G85" s="4"/>
    </row>
    <row r="86" customHeight="1" spans="1:7">
      <c r="A86" s="4"/>
      <c r="D86" s="4"/>
      <c r="E86" s="4"/>
      <c r="F86" s="4"/>
      <c r="G86" s="4"/>
    </row>
    <row r="87" customHeight="1" spans="1:7">
      <c r="A87" s="4"/>
      <c r="D87" s="4"/>
      <c r="E87" s="4"/>
      <c r="F87" s="4"/>
      <c r="G87" s="4"/>
    </row>
    <row r="88" customHeight="1" spans="1:7">
      <c r="A88" s="4"/>
      <c r="D88" s="4"/>
      <c r="E88" s="4"/>
      <c r="F88" s="4"/>
      <c r="G88" s="4"/>
    </row>
    <row r="89" customHeight="1" spans="1:7">
      <c r="A89" s="4"/>
      <c r="D89" s="4"/>
      <c r="E89" s="4"/>
      <c r="F89" s="4"/>
      <c r="G89" s="4"/>
    </row>
    <row r="90" customHeight="1" spans="1:7">
      <c r="A90" s="4"/>
      <c r="D90" s="4"/>
      <c r="E90" s="4"/>
      <c r="F90" s="4"/>
      <c r="G90" s="4"/>
    </row>
    <row r="91" customHeight="1" spans="1:7">
      <c r="A91" s="4"/>
      <c r="D91" s="4"/>
      <c r="E91" s="4"/>
      <c r="F91" s="4"/>
      <c r="G91" s="4"/>
    </row>
    <row r="92" customHeight="1" spans="1:7">
      <c r="A92" s="4"/>
      <c r="D92" s="4"/>
      <c r="E92" s="4"/>
      <c r="F92" s="4"/>
      <c r="G92" s="4"/>
    </row>
    <row r="93" customHeight="1" spans="1:7">
      <c r="A93" s="4"/>
      <c r="D93" s="4"/>
      <c r="E93" s="4"/>
      <c r="F93" s="4"/>
      <c r="G93" s="4"/>
    </row>
  </sheetData>
  <mergeCells count="4">
    <mergeCell ref="A1:M1"/>
    <mergeCell ref="A2:L2"/>
    <mergeCell ref="A3:L3"/>
    <mergeCell ref="A44:K44"/>
  </mergeCells>
  <pageMargins left="1.18055555555556" right="0.432638888888889" top="0.196527777777778" bottom="0.118055555555556" header="0.0388888888888889" footer="0.156944444444444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钟山+北部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XNH-0001</dc:creator>
  <cp:lastModifiedBy>Administrator</cp:lastModifiedBy>
  <dcterms:created xsi:type="dcterms:W3CDTF">2019-02-03T01:46:00Z</dcterms:created>
  <dcterms:modified xsi:type="dcterms:W3CDTF">2023-06-05T02:13:26Z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3BE84E77D1004AE1917823E9C75B64E7</vt:lpwstr>
  </property>
</Properties>
</file>