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钟山区" sheetId="6" r:id="rId1"/>
  </sheets>
  <calcPr calcId="144525"/>
</workbook>
</file>

<file path=xl/sharedStrings.xml><?xml version="1.0" encoding="utf-8"?>
<sst xmlns="http://schemas.openxmlformats.org/spreadsheetml/2006/main" count="211" uniqueCount="102">
  <si>
    <t>2023年钟山区第八期个人零星申报医疗救助花名册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</si>
  <si>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</si>
  <si>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</si>
  <si>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</si>
  <si>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</si>
  <si>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</si>
  <si>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</si>
  <si>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</si>
  <si>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</si>
  <si>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</si>
  <si>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</si>
  <si>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</si>
  <si>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</si>
  <si>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</si>
  <si>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陈春霞</t>
  </si>
  <si>
    <t>女</t>
  </si>
  <si>
    <t>南开乡沙拉村民委员会</t>
  </si>
  <si>
    <t>区外个人民政9月1日</t>
  </si>
  <si>
    <t>刘仁评</t>
  </si>
  <si>
    <t>金盆乡麻窝村民委员会</t>
  </si>
  <si>
    <t>李金香</t>
  </si>
  <si>
    <t>双戛街道中箐村村民委员会</t>
  </si>
  <si>
    <t>安顺贤</t>
  </si>
  <si>
    <t>男</t>
  </si>
  <si>
    <t>六盘水市钟山区社会保险事业局(城乡居民医疗保险)青林乡</t>
  </si>
  <si>
    <t>余孟云</t>
  </si>
  <si>
    <t>大湾镇小湾社区居民委员会</t>
  </si>
  <si>
    <t>熊琴</t>
  </si>
  <si>
    <t>木果镇牛场村民委员会</t>
  </si>
  <si>
    <t>吕冬艳</t>
  </si>
  <si>
    <t>马小粉</t>
  </si>
  <si>
    <t>双戛街道高炉村村民委员会</t>
  </si>
  <si>
    <t>孙恬恬</t>
  </si>
  <si>
    <t>大湾镇顶拉村村民委员会</t>
  </si>
  <si>
    <t>曹轩英</t>
  </si>
  <si>
    <t>蒋玉竹</t>
  </si>
  <si>
    <t>大湾镇海开村村民委员会</t>
  </si>
  <si>
    <t>王华举</t>
  </si>
  <si>
    <t>青林乡海发村民委员会</t>
  </si>
  <si>
    <t>王顺书</t>
  </si>
  <si>
    <t>保华镇双桥居民委员会</t>
  </si>
  <si>
    <t>区外个人民政9月11日</t>
  </si>
  <si>
    <t>黄丽</t>
  </si>
  <si>
    <t>保华镇发箐村民委员会</t>
  </si>
  <si>
    <t>徐聪</t>
  </si>
  <si>
    <t>大河镇大地村村民委员会</t>
  </si>
  <si>
    <t>邓傲</t>
  </si>
  <si>
    <t>大湾镇开化社区居民委员会</t>
  </si>
  <si>
    <t>王正秀</t>
  </si>
  <si>
    <t>金盆乡双塘村民委员会</t>
  </si>
  <si>
    <t>杨欢</t>
  </si>
  <si>
    <t>青林乡灰依村民委员会</t>
  </si>
  <si>
    <t>李龙敏</t>
  </si>
  <si>
    <t>大河镇大箐村村民委员会</t>
  </si>
  <si>
    <t>乡镇9月</t>
  </si>
  <si>
    <t>胡三平</t>
  </si>
  <si>
    <t>大河镇大桥村村民委员会</t>
  </si>
  <si>
    <t>胡瑾萱</t>
  </si>
  <si>
    <t>管燕书</t>
  </si>
  <si>
    <t>南开乡土角村民委员会</t>
  </si>
  <si>
    <t>郎文飞</t>
  </si>
  <si>
    <t>南开乡合兴村民委员会</t>
  </si>
  <si>
    <t>杨云龙</t>
  </si>
  <si>
    <t>涂焘</t>
  </si>
  <si>
    <t>月照乡金钟村</t>
  </si>
  <si>
    <t>余欣霖</t>
  </si>
  <si>
    <t>郑梦晨</t>
  </si>
  <si>
    <t>郑梦然</t>
  </si>
  <si>
    <t>彭广珍</t>
  </si>
  <si>
    <t>保华镇二道坪村民委员会</t>
  </si>
  <si>
    <t>李昌金</t>
  </si>
  <si>
    <t>杨柳街道青杠林居委</t>
  </si>
  <si>
    <t>陈玉峰</t>
  </si>
  <si>
    <t>大河镇渔塘村村民委员会</t>
  </si>
  <si>
    <t>肖发元</t>
  </si>
  <si>
    <t>木果镇登亨村民委员会</t>
  </si>
  <si>
    <t>陈欢</t>
  </si>
  <si>
    <t>保华镇阿勒河居民委员会</t>
  </si>
  <si>
    <t>扬忠珍</t>
  </si>
  <si>
    <t>冷兴黄</t>
  </si>
  <si>
    <t>张怀书</t>
  </si>
  <si>
    <t>王品香</t>
  </si>
  <si>
    <t>保华镇双河居民委员会</t>
  </si>
  <si>
    <t>彭文高</t>
  </si>
  <si>
    <t>王金飞</t>
  </si>
  <si>
    <t>余善英</t>
  </si>
  <si>
    <t>黄土坡办事处建兴居委</t>
  </si>
  <si>
    <t>焦婼雅</t>
  </si>
  <si>
    <t>许绍令</t>
  </si>
  <si>
    <t>大湾镇大箐村村民委员会</t>
  </si>
  <si>
    <t>区外个人民政9月20日</t>
  </si>
  <si>
    <t>王星贵</t>
  </si>
  <si>
    <t>月照街道玉顶村村民委员会</t>
  </si>
  <si>
    <t>陈开逸轩</t>
  </si>
  <si>
    <t>张云美</t>
  </si>
  <si>
    <t>南开乡犀牛村民委员会</t>
  </si>
  <si>
    <t>周美</t>
  </si>
  <si>
    <t>木果镇牛场村民居委会</t>
  </si>
  <si>
    <t>罗佳</t>
  </si>
  <si>
    <t>黄土坡街道建设中路</t>
  </si>
  <si>
    <t>城职四期</t>
  </si>
  <si>
    <t>合计：（元）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</si>
</sst>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 "/>
  </numFmts>
  <fonts count="3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楷体"/>
      <charset val="134"/>
    </font>
    <font>
      <b/>
      <sz val="11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0" fillId="0" borderId="0"/>
    <xf numFmtId="0" fontId="34" fillId="0" borderId="0"/>
    <xf numFmtId="0" fontId="34" fillId="0" borderId="0"/>
  </cellStyleXfs>
  <cellXfs count="39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 wrapText="1"/>
    </xf>
    <xf numFmtId="0" fontId="5" fillId="0" borderId="0" xfId="49" applyFont="1" applyAlignment="1">
      <alignment horizontal="center" vertical="center" shrinkToFit="1"/>
    </xf>
    <xf numFmtId="0" fontId="6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wrapText="1" shrinkToFit="1"/>
    </xf>
    <xf numFmtId="0" fontId="7" fillId="0" borderId="2" xfId="5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8" fillId="0" borderId="1" xfId="52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8" fillId="0" borderId="1" xfId="53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7" fillId="0" borderId="1" xfId="51" applyFont="1" applyBorder="1" applyAlignment="1">
      <alignment horizontal="center" vertical="center" shrinkToFit="1"/>
    </xf>
    <xf numFmtId="49" fontId="7" fillId="0" borderId="1" xfId="5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51" applyNumberFormat="1" applyFont="1" applyBorder="1" applyAlignment="1">
      <alignment horizontal="center" vertical="center" shrinkToFit="1"/>
    </xf>
    <xf numFmtId="176" fontId="7" fillId="0" borderId="1" xfId="51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9" fontId="6" fillId="0" borderId="1" xfId="51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9" fontId="9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军人优抚第三批花名册" xfId="52"/>
    <cellStyle name="常规_军人优抚第三批花名册_1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abSelected="1" workbookViewId="0">
      <selection activeCell="A1" sqref="A1:M1"/>
    </sheetView>
  </sheetViews>
  <sheetFormatPr defaultColWidth="13.875" defaultRowHeight="27" customHeight="1"/>
  <cols>
    <col min="1" max="1" width="4.5" style="3" customWidth="1"/>
    <col min="2" max="2" width="7.25" style="4" customWidth="1"/>
    <col min="3" max="3" width="7" style="4" customWidth="1"/>
    <col min="4" max="4" width="29.375" style="5" customWidth="1"/>
    <col min="5" max="5" width="9.875" style="6" customWidth="1"/>
    <col min="6" max="6" width="13" style="5" customWidth="1"/>
    <col min="7" max="7" width="15.875" style="7" customWidth="1"/>
    <col min="8" max="10" width="13.875" style="4" customWidth="1"/>
    <col min="11" max="11" width="12.5" style="4" customWidth="1"/>
    <col min="12" max="12" width="11.125" style="4" customWidth="1"/>
    <col min="13" max="13" width="22" style="4" customWidth="1"/>
    <col min="14" max="15953" width="13.875" style="4" customWidth="1"/>
    <col min="15954" max="16384" width="13.875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9" t="s">
        <v>11</v>
      </c>
      <c r="L2" s="10" t="s">
        <v>12</v>
      </c>
      <c r="M2" s="30" t="s">
        <v>13</v>
      </c>
    </row>
    <row r="3" customFormat="1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3">
        <v>5313.55</v>
      </c>
      <c r="F3" s="14">
        <v>292.1</v>
      </c>
      <c r="G3" s="15">
        <f t="shared" ref="G3:G16" si="0">E3-F3</f>
        <v>5021.45</v>
      </c>
      <c r="H3" s="16">
        <v>892.24</v>
      </c>
      <c r="I3" s="13">
        <v>0</v>
      </c>
      <c r="J3" s="13">
        <v>3129.17</v>
      </c>
      <c r="K3" s="31">
        <v>0.5</v>
      </c>
      <c r="L3" s="13">
        <v>1564.59</v>
      </c>
      <c r="M3" s="32" t="s">
        <v>17</v>
      </c>
    </row>
    <row r="4" customFormat="1" customHeight="1" spans="1:13">
      <c r="A4" s="11">
        <v>2</v>
      </c>
      <c r="B4" s="12" t="s">
        <v>18</v>
      </c>
      <c r="C4" s="12" t="s">
        <v>15</v>
      </c>
      <c r="D4" s="12" t="s">
        <v>19</v>
      </c>
      <c r="E4" s="13">
        <v>15456.55</v>
      </c>
      <c r="F4" s="13">
        <v>3238.75</v>
      </c>
      <c r="G4" s="15">
        <f t="shared" si="0"/>
        <v>12217.8</v>
      </c>
      <c r="H4" s="16">
        <v>2661.37</v>
      </c>
      <c r="I4" s="13">
        <v>2500.94</v>
      </c>
      <c r="J4" s="13">
        <v>7055.48</v>
      </c>
      <c r="K4" s="31">
        <v>0.5</v>
      </c>
      <c r="L4" s="13">
        <v>3527.74</v>
      </c>
      <c r="M4" s="32" t="s">
        <v>17</v>
      </c>
    </row>
    <row r="5" customFormat="1" customHeight="1" spans="1:13">
      <c r="A5" s="11">
        <v>3</v>
      </c>
      <c r="B5" s="12" t="s">
        <v>18</v>
      </c>
      <c r="C5" s="12" t="s">
        <v>15</v>
      </c>
      <c r="D5" s="12" t="s">
        <v>19</v>
      </c>
      <c r="E5" s="13">
        <v>36765.68</v>
      </c>
      <c r="F5" s="13">
        <v>1825.98</v>
      </c>
      <c r="G5" s="15">
        <f t="shared" si="0"/>
        <v>34939.7</v>
      </c>
      <c r="H5" s="16">
        <v>5020.74</v>
      </c>
      <c r="I5" s="13">
        <v>3633.88</v>
      </c>
      <c r="J5" s="13">
        <f>G5-H5-I5</f>
        <v>26285.08</v>
      </c>
      <c r="K5" s="31">
        <v>0.5</v>
      </c>
      <c r="L5" s="13">
        <v>13142.5</v>
      </c>
      <c r="M5" s="32" t="s">
        <v>17</v>
      </c>
    </row>
    <row r="6" customFormat="1" customHeight="1" spans="1:13">
      <c r="A6" s="11">
        <v>4</v>
      </c>
      <c r="B6" s="12" t="s">
        <v>18</v>
      </c>
      <c r="C6" s="12" t="s">
        <v>15</v>
      </c>
      <c r="D6" s="12" t="s">
        <v>19</v>
      </c>
      <c r="E6" s="13">
        <v>4976.24</v>
      </c>
      <c r="F6" s="13">
        <v>407.75</v>
      </c>
      <c r="G6" s="15">
        <f t="shared" si="0"/>
        <v>4568.49</v>
      </c>
      <c r="H6" s="16">
        <v>1058.46</v>
      </c>
      <c r="I6" s="13">
        <v>1563.86</v>
      </c>
      <c r="J6" s="13">
        <f t="shared" ref="J6:J17" si="1">G6-H6-I6</f>
        <v>1946.17</v>
      </c>
      <c r="K6" s="31">
        <v>0.5</v>
      </c>
      <c r="L6" s="13">
        <v>973.08</v>
      </c>
      <c r="M6" s="32" t="s">
        <v>17</v>
      </c>
    </row>
    <row r="7" customFormat="1" customHeight="1" spans="1:13">
      <c r="A7" s="11">
        <v>5</v>
      </c>
      <c r="B7" s="12" t="s">
        <v>20</v>
      </c>
      <c r="C7" s="12" t="s">
        <v>15</v>
      </c>
      <c r="D7" s="12" t="s">
        <v>21</v>
      </c>
      <c r="E7" s="13">
        <v>2770.58</v>
      </c>
      <c r="F7" s="13">
        <v>400.45</v>
      </c>
      <c r="G7" s="15">
        <f t="shared" si="0"/>
        <v>2370.13</v>
      </c>
      <c r="H7" s="16">
        <v>0</v>
      </c>
      <c r="I7" s="13">
        <v>0</v>
      </c>
      <c r="J7" s="13">
        <f t="shared" si="1"/>
        <v>2370.13</v>
      </c>
      <c r="K7" s="31">
        <v>0.7</v>
      </c>
      <c r="L7" s="13">
        <v>1659.08</v>
      </c>
      <c r="M7" s="32" t="s">
        <v>17</v>
      </c>
    </row>
    <row r="8" customFormat="1" customHeight="1" spans="1:13">
      <c r="A8" s="11">
        <v>6</v>
      </c>
      <c r="B8" s="12" t="s">
        <v>22</v>
      </c>
      <c r="C8" s="12" t="s">
        <v>23</v>
      </c>
      <c r="D8" s="12" t="s">
        <v>24</v>
      </c>
      <c r="E8" s="13">
        <v>4958.97</v>
      </c>
      <c r="F8" s="13">
        <v>211</v>
      </c>
      <c r="G8" s="15">
        <f t="shared" si="0"/>
        <v>4747.97</v>
      </c>
      <c r="H8" s="16">
        <v>1219.23</v>
      </c>
      <c r="I8" s="13">
        <v>0</v>
      </c>
      <c r="J8" s="13">
        <f t="shared" si="1"/>
        <v>3528.74</v>
      </c>
      <c r="K8" s="31">
        <v>0.7</v>
      </c>
      <c r="L8" s="13">
        <v>2470.1</v>
      </c>
      <c r="M8" s="33" t="s">
        <v>17</v>
      </c>
    </row>
    <row r="9" customFormat="1" customHeight="1" spans="1:13">
      <c r="A9" s="11">
        <v>7</v>
      </c>
      <c r="B9" s="12" t="s">
        <v>25</v>
      </c>
      <c r="C9" s="12" t="s">
        <v>23</v>
      </c>
      <c r="D9" s="12" t="s">
        <v>26</v>
      </c>
      <c r="E9" s="13">
        <v>2376.24</v>
      </c>
      <c r="F9" s="13">
        <v>338.16</v>
      </c>
      <c r="G9" s="15">
        <f t="shared" si="0"/>
        <v>2038.08</v>
      </c>
      <c r="H9" s="16">
        <v>0</v>
      </c>
      <c r="I9" s="13">
        <v>1177.2</v>
      </c>
      <c r="J9" s="13">
        <f t="shared" si="1"/>
        <v>860.88</v>
      </c>
      <c r="K9" s="31">
        <v>0.7</v>
      </c>
      <c r="L9" s="13">
        <v>516.52</v>
      </c>
      <c r="M9" s="33" t="s">
        <v>17</v>
      </c>
    </row>
    <row r="10" customFormat="1" customHeight="1" spans="1:13">
      <c r="A10" s="11">
        <v>8</v>
      </c>
      <c r="B10" s="12" t="s">
        <v>27</v>
      </c>
      <c r="C10" s="12" t="s">
        <v>15</v>
      </c>
      <c r="D10" s="12" t="s">
        <v>28</v>
      </c>
      <c r="E10" s="13">
        <v>6561.66</v>
      </c>
      <c r="F10" s="13">
        <v>1396.77</v>
      </c>
      <c r="G10" s="15">
        <f t="shared" si="0"/>
        <v>5164.89</v>
      </c>
      <c r="H10" s="16">
        <v>1002.31</v>
      </c>
      <c r="I10" s="13">
        <v>0</v>
      </c>
      <c r="J10" s="13">
        <v>3162.52</v>
      </c>
      <c r="K10" s="31">
        <v>0.5</v>
      </c>
      <c r="L10" s="13">
        <v>1581.26</v>
      </c>
      <c r="M10" s="33" t="s">
        <v>17</v>
      </c>
    </row>
    <row r="11" customFormat="1" customHeight="1" spans="1:13">
      <c r="A11" s="11">
        <v>9</v>
      </c>
      <c r="B11" s="12" t="s">
        <v>29</v>
      </c>
      <c r="C11" s="12" t="s">
        <v>15</v>
      </c>
      <c r="D11" s="12" t="s">
        <v>21</v>
      </c>
      <c r="E11" s="13">
        <v>4190.22</v>
      </c>
      <c r="F11" s="13">
        <v>1121.39</v>
      </c>
      <c r="G11" s="15">
        <f t="shared" si="0"/>
        <v>3068.83</v>
      </c>
      <c r="H11" s="16">
        <v>1004.82</v>
      </c>
      <c r="I11" s="13">
        <v>0</v>
      </c>
      <c r="J11" s="13">
        <v>1063.97</v>
      </c>
      <c r="K11" s="31">
        <v>0.5</v>
      </c>
      <c r="L11" s="13">
        <v>531.99</v>
      </c>
      <c r="M11" s="33" t="s">
        <v>17</v>
      </c>
    </row>
    <row r="12" customFormat="1" customHeight="1" spans="1:13">
      <c r="A12" s="11">
        <v>10</v>
      </c>
      <c r="B12" s="12" t="s">
        <v>30</v>
      </c>
      <c r="C12" s="12" t="s">
        <v>15</v>
      </c>
      <c r="D12" s="12" t="s">
        <v>31</v>
      </c>
      <c r="E12" s="13">
        <v>2060.94</v>
      </c>
      <c r="F12" s="13">
        <v>0</v>
      </c>
      <c r="G12" s="15">
        <f t="shared" si="0"/>
        <v>2060.94</v>
      </c>
      <c r="H12" s="16">
        <v>927.43</v>
      </c>
      <c r="I12" s="13">
        <v>736.78</v>
      </c>
      <c r="J12" s="13">
        <f t="shared" si="1"/>
        <v>396.73</v>
      </c>
      <c r="K12" s="31">
        <v>0.7</v>
      </c>
      <c r="L12" s="13">
        <v>277.71</v>
      </c>
      <c r="M12" s="33" t="s">
        <v>17</v>
      </c>
    </row>
    <row r="13" customHeight="1" spans="1:13">
      <c r="A13" s="11">
        <v>11</v>
      </c>
      <c r="B13" s="12" t="s">
        <v>32</v>
      </c>
      <c r="C13" s="12" t="s">
        <v>15</v>
      </c>
      <c r="D13" s="12" t="s">
        <v>33</v>
      </c>
      <c r="E13" s="13">
        <v>10901.65</v>
      </c>
      <c r="F13" s="13">
        <v>3496.78</v>
      </c>
      <c r="G13" s="15">
        <f t="shared" si="0"/>
        <v>7404.87</v>
      </c>
      <c r="H13" s="16">
        <v>1260.87</v>
      </c>
      <c r="I13" s="13">
        <v>1564.81</v>
      </c>
      <c r="J13" s="13">
        <v>4579.15</v>
      </c>
      <c r="K13" s="31">
        <v>0.5</v>
      </c>
      <c r="L13" s="13">
        <v>2289.58</v>
      </c>
      <c r="M13" s="33" t="s">
        <v>17</v>
      </c>
    </row>
    <row r="14" customHeight="1" spans="1:13">
      <c r="A14" s="11">
        <v>12</v>
      </c>
      <c r="B14" s="12" t="s">
        <v>34</v>
      </c>
      <c r="C14" s="12" t="s">
        <v>15</v>
      </c>
      <c r="D14" s="12" t="s">
        <v>26</v>
      </c>
      <c r="E14" s="13">
        <v>1099.33</v>
      </c>
      <c r="F14" s="13">
        <v>445.2</v>
      </c>
      <c r="G14" s="15">
        <f t="shared" si="0"/>
        <v>654.13</v>
      </c>
      <c r="H14" s="16">
        <v>264.02</v>
      </c>
      <c r="I14" s="13">
        <v>0</v>
      </c>
      <c r="J14" s="13">
        <v>389.81</v>
      </c>
      <c r="K14" s="31">
        <v>0.6</v>
      </c>
      <c r="L14" s="13">
        <v>233.89</v>
      </c>
      <c r="M14" s="33" t="s">
        <v>17</v>
      </c>
    </row>
    <row r="15" customHeight="1" spans="1:13">
      <c r="A15" s="11">
        <v>13</v>
      </c>
      <c r="B15" s="12" t="s">
        <v>35</v>
      </c>
      <c r="C15" s="12" t="s">
        <v>15</v>
      </c>
      <c r="D15" s="12" t="s">
        <v>36</v>
      </c>
      <c r="E15" s="13">
        <v>2357.8</v>
      </c>
      <c r="F15" s="13">
        <v>159.19</v>
      </c>
      <c r="G15" s="15">
        <f t="shared" si="0"/>
        <v>2198.61</v>
      </c>
      <c r="H15" s="16">
        <v>1026.86</v>
      </c>
      <c r="I15" s="13">
        <v>761.64</v>
      </c>
      <c r="J15" s="13">
        <f t="shared" si="1"/>
        <v>410.11</v>
      </c>
      <c r="K15" s="31">
        <v>0.7</v>
      </c>
      <c r="L15" s="13">
        <v>287.03</v>
      </c>
      <c r="M15" s="32" t="s">
        <v>17</v>
      </c>
    </row>
    <row r="16" s="2" customFormat="1" customHeight="1" spans="1:13">
      <c r="A16" s="11">
        <v>14</v>
      </c>
      <c r="B16" s="12" t="s">
        <v>37</v>
      </c>
      <c r="C16" s="12" t="s">
        <v>23</v>
      </c>
      <c r="D16" s="12" t="s">
        <v>38</v>
      </c>
      <c r="E16" s="13">
        <v>10438.03</v>
      </c>
      <c r="F16" s="13">
        <v>1766.09</v>
      </c>
      <c r="G16" s="15">
        <f t="shared" si="0"/>
        <v>8671.94</v>
      </c>
      <c r="H16" s="16">
        <v>2356.31</v>
      </c>
      <c r="I16" s="13">
        <v>2403.2</v>
      </c>
      <c r="J16" s="13">
        <f t="shared" si="1"/>
        <v>3912.43</v>
      </c>
      <c r="K16" s="31">
        <v>0.7</v>
      </c>
      <c r="L16" s="13">
        <v>2738.65</v>
      </c>
      <c r="M16" s="33" t="s">
        <v>17</v>
      </c>
    </row>
    <row r="17" s="2" customFormat="1" customHeight="1" spans="1:13">
      <c r="A17" s="11">
        <v>15</v>
      </c>
      <c r="B17" s="12" t="s">
        <v>39</v>
      </c>
      <c r="C17" s="12" t="s">
        <v>15</v>
      </c>
      <c r="D17" s="12" t="s">
        <v>40</v>
      </c>
      <c r="E17" s="13">
        <v>4453.77</v>
      </c>
      <c r="F17" s="14">
        <v>225.5</v>
      </c>
      <c r="G17" s="15">
        <f t="shared" ref="G17:G22" si="2">E17-F17</f>
        <v>4228.27</v>
      </c>
      <c r="H17" s="16">
        <v>1418.03</v>
      </c>
      <c r="I17" s="13">
        <v>50.75</v>
      </c>
      <c r="J17" s="13">
        <f t="shared" si="1"/>
        <v>2759.49</v>
      </c>
      <c r="K17" s="31">
        <v>0.6</v>
      </c>
      <c r="L17" s="13">
        <v>1655.68</v>
      </c>
      <c r="M17" s="33" t="s">
        <v>41</v>
      </c>
    </row>
    <row r="18" s="2" customFormat="1" customHeight="1" spans="1:13">
      <c r="A18" s="11">
        <v>16</v>
      </c>
      <c r="B18" s="12" t="s">
        <v>42</v>
      </c>
      <c r="C18" s="12" t="s">
        <v>15</v>
      </c>
      <c r="D18" s="12" t="s">
        <v>43</v>
      </c>
      <c r="E18" s="13">
        <v>1589.81</v>
      </c>
      <c r="F18" s="13">
        <v>90</v>
      </c>
      <c r="G18" s="15">
        <f t="shared" si="2"/>
        <v>1499.81</v>
      </c>
      <c r="H18" s="16">
        <v>708.79</v>
      </c>
      <c r="I18" s="13">
        <v>514.16</v>
      </c>
      <c r="J18" s="13">
        <v>276.8</v>
      </c>
      <c r="K18" s="31">
        <v>0.7</v>
      </c>
      <c r="L18" s="13">
        <v>193.76</v>
      </c>
      <c r="M18" s="33" t="s">
        <v>41</v>
      </c>
    </row>
    <row r="19" s="2" customFormat="1" customHeight="1" spans="1:13">
      <c r="A19" s="11">
        <v>17</v>
      </c>
      <c r="B19" s="12" t="s">
        <v>44</v>
      </c>
      <c r="C19" s="12" t="s">
        <v>15</v>
      </c>
      <c r="D19" s="12" t="s">
        <v>45</v>
      </c>
      <c r="E19" s="13">
        <v>6420.45</v>
      </c>
      <c r="F19" s="13">
        <v>719.7</v>
      </c>
      <c r="G19" s="15">
        <f t="shared" si="2"/>
        <v>5700.75</v>
      </c>
      <c r="H19" s="16">
        <v>2121.3</v>
      </c>
      <c r="I19" s="13">
        <v>0</v>
      </c>
      <c r="J19" s="13">
        <v>2579.42</v>
      </c>
      <c r="K19" s="31">
        <v>0.5</v>
      </c>
      <c r="L19" s="13">
        <v>1289.71</v>
      </c>
      <c r="M19" s="32" t="s">
        <v>41</v>
      </c>
    </row>
    <row r="20" s="2" customFormat="1" customHeight="1" spans="1:13">
      <c r="A20" s="11">
        <v>18</v>
      </c>
      <c r="B20" s="12" t="s">
        <v>46</v>
      </c>
      <c r="C20" s="12" t="s">
        <v>23</v>
      </c>
      <c r="D20" s="12" t="s">
        <v>47</v>
      </c>
      <c r="E20" s="13">
        <v>19511.79</v>
      </c>
      <c r="F20" s="13">
        <v>9222</v>
      </c>
      <c r="G20" s="15">
        <f t="shared" si="2"/>
        <v>10289.79</v>
      </c>
      <c r="H20" s="16">
        <v>1072.38</v>
      </c>
      <c r="I20" s="13">
        <v>798.01</v>
      </c>
      <c r="J20" s="13">
        <f>G20-H20-I20</f>
        <v>8419.4</v>
      </c>
      <c r="K20" s="31">
        <v>0.5</v>
      </c>
      <c r="L20" s="13">
        <v>4209.7</v>
      </c>
      <c r="M20" s="33" t="s">
        <v>41</v>
      </c>
    </row>
    <row r="21" s="2" customFormat="1" customHeight="1" spans="1:13">
      <c r="A21" s="11">
        <v>19</v>
      </c>
      <c r="B21" s="12" t="s">
        <v>48</v>
      </c>
      <c r="C21" s="12" t="s">
        <v>15</v>
      </c>
      <c r="D21" s="12" t="s">
        <v>49</v>
      </c>
      <c r="E21" s="13">
        <v>10752.52</v>
      </c>
      <c r="F21" s="13">
        <v>1027.83</v>
      </c>
      <c r="G21" s="15">
        <f t="shared" si="2"/>
        <v>9724.69</v>
      </c>
      <c r="H21" s="16">
        <v>2380.55</v>
      </c>
      <c r="I21" s="13">
        <v>417.52</v>
      </c>
      <c r="J21" s="13">
        <f>G21-H21-I21</f>
        <v>6926.62</v>
      </c>
      <c r="K21" s="31">
        <v>0.7</v>
      </c>
      <c r="L21" s="13">
        <v>4848.59</v>
      </c>
      <c r="M21" s="33" t="s">
        <v>41</v>
      </c>
    </row>
    <row r="22" customHeight="1" spans="1:13">
      <c r="A22" s="11">
        <v>20</v>
      </c>
      <c r="B22" s="12" t="s">
        <v>50</v>
      </c>
      <c r="C22" s="12" t="s">
        <v>15</v>
      </c>
      <c r="D22" s="12" t="s">
        <v>51</v>
      </c>
      <c r="E22" s="13">
        <v>28784.05</v>
      </c>
      <c r="F22" s="13">
        <v>3181.82</v>
      </c>
      <c r="G22" s="15">
        <f t="shared" si="2"/>
        <v>25602.23</v>
      </c>
      <c r="H22" s="16">
        <v>9087.99</v>
      </c>
      <c r="I22" s="13">
        <v>2628.49</v>
      </c>
      <c r="J22" s="13">
        <v>12885.67</v>
      </c>
      <c r="K22" s="31">
        <v>0.6</v>
      </c>
      <c r="L22" s="13">
        <v>6442.84</v>
      </c>
      <c r="M22" s="33" t="s">
        <v>41</v>
      </c>
    </row>
    <row r="23" customHeight="1" spans="1:13">
      <c r="A23" s="11">
        <v>21</v>
      </c>
      <c r="B23" s="17" t="s">
        <v>52</v>
      </c>
      <c r="C23" s="18" t="s">
        <v>15</v>
      </c>
      <c r="D23" s="19" t="s">
        <v>53</v>
      </c>
      <c r="E23" s="13">
        <v>41326.01</v>
      </c>
      <c r="F23" s="13">
        <v>6032.1</v>
      </c>
      <c r="G23" s="15">
        <f t="shared" ref="G23:G50" si="3">E23-F23</f>
        <v>35293.91</v>
      </c>
      <c r="H23" s="16">
        <v>15930.69</v>
      </c>
      <c r="I23" s="13">
        <v>3183.8</v>
      </c>
      <c r="J23" s="13">
        <v>14179.51</v>
      </c>
      <c r="K23" s="31">
        <v>0.5</v>
      </c>
      <c r="L23" s="13">
        <v>7089.76</v>
      </c>
      <c r="M23" s="33" t="s">
        <v>54</v>
      </c>
    </row>
    <row r="24" customHeight="1" spans="1:13">
      <c r="A24" s="11">
        <v>22</v>
      </c>
      <c r="B24" s="18" t="s">
        <v>55</v>
      </c>
      <c r="C24" s="18" t="s">
        <v>23</v>
      </c>
      <c r="D24" s="20" t="s">
        <v>56</v>
      </c>
      <c r="E24" s="13">
        <v>110224.52</v>
      </c>
      <c r="F24" s="13">
        <v>24048.02</v>
      </c>
      <c r="G24" s="15">
        <f t="shared" si="3"/>
        <v>86176.5</v>
      </c>
      <c r="H24" s="16">
        <v>42569.13</v>
      </c>
      <c r="I24" s="13">
        <v>22564.42</v>
      </c>
      <c r="J24" s="13">
        <v>19042.95</v>
      </c>
      <c r="K24" s="31">
        <v>0.5</v>
      </c>
      <c r="L24" s="13">
        <v>9521.47</v>
      </c>
      <c r="M24" s="33" t="s">
        <v>54</v>
      </c>
    </row>
    <row r="25" customHeight="1" spans="1:13">
      <c r="A25" s="11">
        <v>23</v>
      </c>
      <c r="B25" s="21" t="s">
        <v>57</v>
      </c>
      <c r="C25" s="21" t="s">
        <v>15</v>
      </c>
      <c r="D25" s="20" t="s">
        <v>56</v>
      </c>
      <c r="E25" s="15">
        <v>32815.87</v>
      </c>
      <c r="F25" s="15">
        <v>10715.84</v>
      </c>
      <c r="G25" s="15">
        <f t="shared" si="3"/>
        <v>22100.03</v>
      </c>
      <c r="H25" s="15">
        <v>6187.35</v>
      </c>
      <c r="I25" s="15">
        <v>5237.21</v>
      </c>
      <c r="J25" s="13">
        <v>8675.47</v>
      </c>
      <c r="K25" s="34">
        <v>0.5</v>
      </c>
      <c r="L25" s="15">
        <v>4337.74</v>
      </c>
      <c r="M25" s="33" t="s">
        <v>54</v>
      </c>
    </row>
    <row r="26" customHeight="1" spans="1:13">
      <c r="A26" s="11">
        <v>24</v>
      </c>
      <c r="B26" s="21" t="s">
        <v>58</v>
      </c>
      <c r="C26" s="21" t="s">
        <v>15</v>
      </c>
      <c r="D26" s="20" t="s">
        <v>59</v>
      </c>
      <c r="E26" s="15">
        <v>22886.15</v>
      </c>
      <c r="F26" s="15">
        <v>2850.45</v>
      </c>
      <c r="G26" s="15">
        <f t="shared" si="3"/>
        <v>20035.7</v>
      </c>
      <c r="H26" s="15">
        <v>10907.5</v>
      </c>
      <c r="I26" s="15">
        <v>1876.92</v>
      </c>
      <c r="J26" s="13">
        <v>5251.28</v>
      </c>
      <c r="K26" s="34">
        <v>0.5</v>
      </c>
      <c r="L26" s="15">
        <v>2625.64</v>
      </c>
      <c r="M26" s="33" t="s">
        <v>54</v>
      </c>
    </row>
    <row r="27" customHeight="1" spans="1:13">
      <c r="A27" s="11">
        <v>25</v>
      </c>
      <c r="B27" s="21" t="s">
        <v>60</v>
      </c>
      <c r="C27" s="21" t="s">
        <v>15</v>
      </c>
      <c r="D27" s="22" t="s">
        <v>61</v>
      </c>
      <c r="E27" s="15">
        <v>16821.81</v>
      </c>
      <c r="F27" s="15">
        <v>6837.56</v>
      </c>
      <c r="G27" s="15">
        <f t="shared" si="3"/>
        <v>9984.25</v>
      </c>
      <c r="H27" s="15">
        <v>5198.52</v>
      </c>
      <c r="I27" s="15">
        <v>0</v>
      </c>
      <c r="J27" s="13">
        <v>2785.73</v>
      </c>
      <c r="K27" s="34">
        <v>0.5</v>
      </c>
      <c r="L27" s="15">
        <v>1392.87</v>
      </c>
      <c r="M27" s="33" t="s">
        <v>54</v>
      </c>
    </row>
    <row r="28" customHeight="1" spans="1:13">
      <c r="A28" s="11">
        <v>26</v>
      </c>
      <c r="B28" s="21" t="s">
        <v>62</v>
      </c>
      <c r="C28" s="21" t="s">
        <v>23</v>
      </c>
      <c r="D28" s="20" t="s">
        <v>59</v>
      </c>
      <c r="E28" s="23">
        <v>57505.6</v>
      </c>
      <c r="F28" s="23">
        <v>241.07</v>
      </c>
      <c r="G28" s="15">
        <f t="shared" si="3"/>
        <v>57264.53</v>
      </c>
      <c r="H28" s="15">
        <v>31096.84</v>
      </c>
      <c r="I28" s="15">
        <v>12100.61</v>
      </c>
      <c r="J28" s="13">
        <v>1267.08</v>
      </c>
      <c r="K28" s="34">
        <v>0.5</v>
      </c>
      <c r="L28" s="15">
        <v>6033.54</v>
      </c>
      <c r="M28" s="33" t="s">
        <v>54</v>
      </c>
    </row>
    <row r="29" customHeight="1" spans="1:13">
      <c r="A29" s="11">
        <v>27</v>
      </c>
      <c r="B29" s="24" t="s">
        <v>63</v>
      </c>
      <c r="C29" s="24" t="s">
        <v>23</v>
      </c>
      <c r="D29" s="25" t="s">
        <v>64</v>
      </c>
      <c r="E29" s="15">
        <v>321254.55</v>
      </c>
      <c r="F29" s="15">
        <v>52670.5</v>
      </c>
      <c r="G29" s="15">
        <f t="shared" si="3"/>
        <v>268584.05</v>
      </c>
      <c r="H29" s="15">
        <v>126678.65</v>
      </c>
      <c r="I29" s="15">
        <v>80046.78</v>
      </c>
      <c r="J29" s="13">
        <v>59858.02</v>
      </c>
      <c r="K29" s="34">
        <v>0.5</v>
      </c>
      <c r="L29" s="15">
        <v>29929.31</v>
      </c>
      <c r="M29" s="33" t="s">
        <v>54</v>
      </c>
    </row>
    <row r="30" customHeight="1" spans="1:13">
      <c r="A30" s="11">
        <v>28</v>
      </c>
      <c r="B30" s="24" t="s">
        <v>65</v>
      </c>
      <c r="C30" s="24" t="s">
        <v>15</v>
      </c>
      <c r="D30" s="25" t="s">
        <v>64</v>
      </c>
      <c r="E30" s="15">
        <v>11731.22</v>
      </c>
      <c r="F30" s="15">
        <v>1467.46</v>
      </c>
      <c r="G30" s="15">
        <f t="shared" si="3"/>
        <v>10263.76</v>
      </c>
      <c r="H30" s="15">
        <v>5909.51</v>
      </c>
      <c r="I30" s="15">
        <v>0</v>
      </c>
      <c r="J30" s="13">
        <v>2354.25</v>
      </c>
      <c r="K30" s="34">
        <v>0.5</v>
      </c>
      <c r="L30" s="15">
        <v>1177.13</v>
      </c>
      <c r="M30" s="33" t="s">
        <v>54</v>
      </c>
    </row>
    <row r="31" customHeight="1" spans="1:13">
      <c r="A31" s="11">
        <v>29</v>
      </c>
      <c r="B31" s="24" t="s">
        <v>66</v>
      </c>
      <c r="C31" s="24" t="s">
        <v>15</v>
      </c>
      <c r="D31" s="25" t="s">
        <v>64</v>
      </c>
      <c r="E31" s="15">
        <v>40035.59</v>
      </c>
      <c r="F31" s="15">
        <v>223</v>
      </c>
      <c r="G31" s="15">
        <f t="shared" si="3"/>
        <v>39812.59</v>
      </c>
      <c r="H31" s="15">
        <v>22366.67</v>
      </c>
      <c r="I31" s="15">
        <v>6867.55</v>
      </c>
      <c r="J31" s="13">
        <v>8587.37</v>
      </c>
      <c r="K31" s="34">
        <v>0.5</v>
      </c>
      <c r="L31" s="15">
        <v>4289.19</v>
      </c>
      <c r="M31" s="33" t="s">
        <v>54</v>
      </c>
    </row>
    <row r="32" customHeight="1" spans="1:13">
      <c r="A32" s="11">
        <v>30</v>
      </c>
      <c r="B32" s="24" t="s">
        <v>67</v>
      </c>
      <c r="C32" s="24" t="s">
        <v>15</v>
      </c>
      <c r="D32" s="25" t="s">
        <v>64</v>
      </c>
      <c r="E32" s="15">
        <v>18426.52</v>
      </c>
      <c r="F32" s="15">
        <v>311.08</v>
      </c>
      <c r="G32" s="15">
        <f t="shared" si="3"/>
        <v>18115.44</v>
      </c>
      <c r="H32" s="15">
        <v>10139.33</v>
      </c>
      <c r="I32" s="15">
        <v>1185.67</v>
      </c>
      <c r="J32" s="13">
        <v>4790.44</v>
      </c>
      <c r="K32" s="34">
        <v>0.5</v>
      </c>
      <c r="L32" s="15">
        <v>2395.22</v>
      </c>
      <c r="M32" s="33" t="s">
        <v>54</v>
      </c>
    </row>
    <row r="33" customHeight="1" spans="1:13">
      <c r="A33" s="11">
        <v>31</v>
      </c>
      <c r="B33" s="24" t="s">
        <v>68</v>
      </c>
      <c r="C33" s="24" t="s">
        <v>15</v>
      </c>
      <c r="D33" s="25" t="s">
        <v>69</v>
      </c>
      <c r="E33" s="15">
        <v>32570.27</v>
      </c>
      <c r="F33" s="15">
        <v>8991.34</v>
      </c>
      <c r="G33" s="15">
        <f t="shared" si="3"/>
        <v>23578.93</v>
      </c>
      <c r="H33" s="15">
        <v>12710.78</v>
      </c>
      <c r="I33" s="15">
        <v>3784.51</v>
      </c>
      <c r="J33" s="13">
        <v>5083.64</v>
      </c>
      <c r="K33" s="34">
        <v>0.5</v>
      </c>
      <c r="L33" s="15">
        <v>2541.82</v>
      </c>
      <c r="M33" s="33" t="s">
        <v>54</v>
      </c>
    </row>
    <row r="34" customHeight="1" spans="1:13">
      <c r="A34" s="11">
        <v>32</v>
      </c>
      <c r="B34" s="21" t="s">
        <v>70</v>
      </c>
      <c r="C34" s="21" t="s">
        <v>23</v>
      </c>
      <c r="D34" s="25" t="s">
        <v>71</v>
      </c>
      <c r="E34" s="15">
        <v>53172.72</v>
      </c>
      <c r="F34" s="15">
        <v>37.37</v>
      </c>
      <c r="G34" s="15">
        <f t="shared" si="3"/>
        <v>53135.35</v>
      </c>
      <c r="H34" s="15">
        <v>46265.07</v>
      </c>
      <c r="I34" s="15">
        <v>571.65</v>
      </c>
      <c r="J34" s="13">
        <v>4298.63</v>
      </c>
      <c r="K34" s="34">
        <v>0.5</v>
      </c>
      <c r="L34" s="15">
        <v>2149.32</v>
      </c>
      <c r="M34" s="33" t="s">
        <v>54</v>
      </c>
    </row>
    <row r="35" customHeight="1" spans="1:13">
      <c r="A35" s="11">
        <v>33</v>
      </c>
      <c r="B35" s="21" t="s">
        <v>72</v>
      </c>
      <c r="C35" s="21" t="s">
        <v>23</v>
      </c>
      <c r="D35" s="25" t="s">
        <v>73</v>
      </c>
      <c r="E35" s="15">
        <v>210660.16</v>
      </c>
      <c r="F35" s="15">
        <v>35333.37</v>
      </c>
      <c r="G35" s="15">
        <f t="shared" si="3"/>
        <v>175326.79</v>
      </c>
      <c r="H35" s="15">
        <v>84657.12</v>
      </c>
      <c r="I35" s="15">
        <v>56079.74</v>
      </c>
      <c r="J35" s="13">
        <v>32589.93</v>
      </c>
      <c r="K35" s="34">
        <v>0.5</v>
      </c>
      <c r="L35" s="15">
        <v>16294.97</v>
      </c>
      <c r="M35" s="33" t="s">
        <v>54</v>
      </c>
    </row>
    <row r="36" customHeight="1" spans="1:13">
      <c r="A36" s="11">
        <v>34</v>
      </c>
      <c r="B36" s="21" t="s">
        <v>74</v>
      </c>
      <c r="C36" s="21" t="s">
        <v>23</v>
      </c>
      <c r="D36" s="25" t="s">
        <v>75</v>
      </c>
      <c r="E36" s="15">
        <v>228780.22</v>
      </c>
      <c r="F36" s="15">
        <v>51039.87</v>
      </c>
      <c r="G36" s="15">
        <f t="shared" si="3"/>
        <v>177740.35</v>
      </c>
      <c r="H36" s="15">
        <v>100652.57</v>
      </c>
      <c r="I36" s="15">
        <v>45361.45</v>
      </c>
      <c r="J36" s="13">
        <v>29726.33</v>
      </c>
      <c r="K36" s="34">
        <v>0.5</v>
      </c>
      <c r="L36" s="15">
        <v>14863.17</v>
      </c>
      <c r="M36" s="33" t="s">
        <v>54</v>
      </c>
    </row>
    <row r="37" customHeight="1" spans="1:13">
      <c r="A37" s="11">
        <v>35</v>
      </c>
      <c r="B37" s="21" t="s">
        <v>76</v>
      </c>
      <c r="C37" s="21" t="s">
        <v>23</v>
      </c>
      <c r="D37" s="25" t="s">
        <v>77</v>
      </c>
      <c r="E37" s="15">
        <v>77695.33</v>
      </c>
      <c r="F37" s="15">
        <v>28065.32</v>
      </c>
      <c r="G37" s="15">
        <f t="shared" si="3"/>
        <v>49630.01</v>
      </c>
      <c r="H37" s="15">
        <v>19872.95</v>
      </c>
      <c r="I37" s="15">
        <v>14252.43</v>
      </c>
      <c r="J37" s="13">
        <v>13504.63</v>
      </c>
      <c r="K37" s="34">
        <v>0.5</v>
      </c>
      <c r="L37" s="15">
        <v>6752.32</v>
      </c>
      <c r="M37" s="33" t="s">
        <v>54</v>
      </c>
    </row>
    <row r="38" customHeight="1" spans="1:13">
      <c r="A38" s="11">
        <v>36</v>
      </c>
      <c r="B38" s="21" t="s">
        <v>78</v>
      </c>
      <c r="C38" s="21" t="s">
        <v>15</v>
      </c>
      <c r="D38" s="25" t="s">
        <v>69</v>
      </c>
      <c r="E38" s="15">
        <v>19795.73</v>
      </c>
      <c r="F38" s="15">
        <v>665.04</v>
      </c>
      <c r="G38" s="15">
        <f t="shared" si="3"/>
        <v>19130.69</v>
      </c>
      <c r="H38" s="15">
        <v>10297.06</v>
      </c>
      <c r="I38" s="15">
        <v>1700.18</v>
      </c>
      <c r="J38" s="13">
        <v>5133.45</v>
      </c>
      <c r="K38" s="34">
        <v>0.5</v>
      </c>
      <c r="L38" s="15">
        <v>2566.73</v>
      </c>
      <c r="M38" s="33" t="s">
        <v>54</v>
      </c>
    </row>
    <row r="39" customHeight="1" spans="1:13">
      <c r="A39" s="11">
        <v>37</v>
      </c>
      <c r="B39" s="21" t="s">
        <v>79</v>
      </c>
      <c r="C39" s="21" t="s">
        <v>15</v>
      </c>
      <c r="D39" s="25" t="s">
        <v>69</v>
      </c>
      <c r="E39" s="15">
        <v>183151.46</v>
      </c>
      <c r="F39" s="15">
        <v>28200.8</v>
      </c>
      <c r="G39" s="15">
        <f t="shared" si="3"/>
        <v>154950.66</v>
      </c>
      <c r="H39" s="15">
        <v>79669.49</v>
      </c>
      <c r="I39" s="15">
        <v>44096.82</v>
      </c>
      <c r="J39" s="13">
        <v>29184.35</v>
      </c>
      <c r="K39" s="34">
        <v>0.5</v>
      </c>
      <c r="L39" s="15">
        <v>14592.18</v>
      </c>
      <c r="M39" s="33" t="s">
        <v>54</v>
      </c>
    </row>
    <row r="40" customHeight="1" spans="1:13">
      <c r="A40" s="11">
        <v>38</v>
      </c>
      <c r="B40" s="21" t="s">
        <v>80</v>
      </c>
      <c r="C40" s="21" t="s">
        <v>15</v>
      </c>
      <c r="D40" s="25" t="s">
        <v>77</v>
      </c>
      <c r="E40" s="15">
        <v>42946.7</v>
      </c>
      <c r="F40" s="15">
        <v>8632.77</v>
      </c>
      <c r="G40" s="15">
        <f t="shared" si="3"/>
        <v>34313.93</v>
      </c>
      <c r="H40" s="15">
        <v>10974.8</v>
      </c>
      <c r="I40" s="15">
        <v>3754.88</v>
      </c>
      <c r="J40" s="13">
        <v>17584.25</v>
      </c>
      <c r="K40" s="34">
        <v>0.5</v>
      </c>
      <c r="L40" s="15">
        <v>8792.13</v>
      </c>
      <c r="M40" s="35" t="s">
        <v>54</v>
      </c>
    </row>
    <row r="41" customHeight="1" spans="1:13">
      <c r="A41" s="11">
        <v>39</v>
      </c>
      <c r="B41" s="21" t="s">
        <v>81</v>
      </c>
      <c r="C41" s="21" t="s">
        <v>15</v>
      </c>
      <c r="D41" s="25" t="s">
        <v>82</v>
      </c>
      <c r="E41" s="15">
        <v>121000.93</v>
      </c>
      <c r="F41" s="15">
        <v>20567.93</v>
      </c>
      <c r="G41" s="15">
        <f t="shared" si="3"/>
        <v>100433</v>
      </c>
      <c r="H41" s="15">
        <v>20567.93</v>
      </c>
      <c r="I41" s="15">
        <v>47052.45</v>
      </c>
      <c r="J41" s="13">
        <v>21649.7</v>
      </c>
      <c r="K41" s="34">
        <v>0.5</v>
      </c>
      <c r="L41" s="15">
        <v>10824.85</v>
      </c>
      <c r="M41" s="35" t="s">
        <v>54</v>
      </c>
    </row>
    <row r="42" customHeight="1" spans="1:13">
      <c r="A42" s="11">
        <v>40</v>
      </c>
      <c r="B42" s="21" t="s">
        <v>83</v>
      </c>
      <c r="C42" s="21" t="s">
        <v>23</v>
      </c>
      <c r="D42" s="25" t="s">
        <v>69</v>
      </c>
      <c r="E42" s="15">
        <v>32863.77</v>
      </c>
      <c r="F42" s="15">
        <v>8092.66</v>
      </c>
      <c r="G42" s="15">
        <f t="shared" si="3"/>
        <v>24771.11</v>
      </c>
      <c r="H42" s="15">
        <v>12303.63</v>
      </c>
      <c r="I42" s="15">
        <v>3880.49</v>
      </c>
      <c r="J42" s="13">
        <v>6586.99</v>
      </c>
      <c r="K42" s="34">
        <v>0.5</v>
      </c>
      <c r="L42" s="15">
        <v>3293.5</v>
      </c>
      <c r="M42" s="35" t="s">
        <v>54</v>
      </c>
    </row>
    <row r="43" customHeight="1" spans="1:13">
      <c r="A43" s="11">
        <v>41</v>
      </c>
      <c r="B43" s="21" t="s">
        <v>84</v>
      </c>
      <c r="C43" s="21" t="s">
        <v>15</v>
      </c>
      <c r="D43" s="25" t="s">
        <v>69</v>
      </c>
      <c r="E43" s="15">
        <v>60965.58</v>
      </c>
      <c r="F43" s="15">
        <v>455.38</v>
      </c>
      <c r="G43" s="15">
        <f t="shared" si="3"/>
        <v>60510.2</v>
      </c>
      <c r="H43" s="15">
        <v>41008.54</v>
      </c>
      <c r="I43" s="15">
        <v>8050.15</v>
      </c>
      <c r="J43" s="13">
        <v>9451.51</v>
      </c>
      <c r="K43" s="34">
        <v>0.5</v>
      </c>
      <c r="L43" s="15">
        <v>4725.76</v>
      </c>
      <c r="M43" s="35" t="s">
        <v>54</v>
      </c>
    </row>
    <row r="44" customHeight="1" spans="1:13">
      <c r="A44" s="11">
        <v>42</v>
      </c>
      <c r="B44" s="21" t="s">
        <v>85</v>
      </c>
      <c r="C44" s="21" t="s">
        <v>15</v>
      </c>
      <c r="D44" s="25" t="s">
        <v>86</v>
      </c>
      <c r="E44" s="15">
        <v>25349.83</v>
      </c>
      <c r="F44" s="15">
        <v>2379.74</v>
      </c>
      <c r="G44" s="15">
        <f t="shared" si="3"/>
        <v>22970.09</v>
      </c>
      <c r="H44" s="15">
        <v>12526.35</v>
      </c>
      <c r="I44" s="15">
        <v>2666.24</v>
      </c>
      <c r="J44" s="13">
        <v>5777.5</v>
      </c>
      <c r="K44" s="34">
        <v>0.5</v>
      </c>
      <c r="L44" s="15">
        <v>2888.75</v>
      </c>
      <c r="M44" s="35" t="s">
        <v>54</v>
      </c>
    </row>
    <row r="45" customHeight="1" spans="1:13">
      <c r="A45" s="11">
        <v>43</v>
      </c>
      <c r="B45" s="21" t="s">
        <v>87</v>
      </c>
      <c r="C45" s="21" t="s">
        <v>15</v>
      </c>
      <c r="D45" s="25" t="s">
        <v>86</v>
      </c>
      <c r="E45" s="23">
        <v>12215.34</v>
      </c>
      <c r="F45" s="23">
        <v>555.2</v>
      </c>
      <c r="G45" s="15">
        <f t="shared" si="3"/>
        <v>11660.14</v>
      </c>
      <c r="H45" s="15">
        <v>5325.64</v>
      </c>
      <c r="I45" s="15">
        <v>2828.76</v>
      </c>
      <c r="J45" s="13">
        <f>G45-H45-I45</f>
        <v>3505.74</v>
      </c>
      <c r="K45" s="34">
        <v>0.6</v>
      </c>
      <c r="L45" s="15">
        <f>J45*K45</f>
        <v>2103.444</v>
      </c>
      <c r="M45" s="35" t="s">
        <v>54</v>
      </c>
    </row>
    <row r="46" customHeight="1" spans="1:13">
      <c r="A46" s="11">
        <v>44</v>
      </c>
      <c r="B46" s="12" t="s">
        <v>88</v>
      </c>
      <c r="C46" s="12" t="s">
        <v>15</v>
      </c>
      <c r="D46" s="12" t="s">
        <v>89</v>
      </c>
      <c r="E46" s="13">
        <v>3170.81</v>
      </c>
      <c r="F46" s="14">
        <v>271.3</v>
      </c>
      <c r="G46" s="15">
        <f t="shared" si="3"/>
        <v>2899.51</v>
      </c>
      <c r="H46" s="16">
        <v>1976.57</v>
      </c>
      <c r="I46" s="13">
        <v>0</v>
      </c>
      <c r="J46" s="13">
        <f>G46-H46-I46</f>
        <v>922.94</v>
      </c>
      <c r="K46" s="31">
        <v>0.7</v>
      </c>
      <c r="L46" s="13">
        <v>646.01</v>
      </c>
      <c r="M46" s="33" t="s">
        <v>90</v>
      </c>
    </row>
    <row r="47" customHeight="1" spans="1:13">
      <c r="A47" s="11">
        <v>45</v>
      </c>
      <c r="B47" s="12" t="s">
        <v>91</v>
      </c>
      <c r="C47" s="12" t="s">
        <v>23</v>
      </c>
      <c r="D47" s="12" t="s">
        <v>92</v>
      </c>
      <c r="E47" s="13">
        <v>4594.24</v>
      </c>
      <c r="F47" s="13">
        <v>635.55</v>
      </c>
      <c r="G47" s="15">
        <f t="shared" si="3"/>
        <v>3958.69</v>
      </c>
      <c r="H47" s="16">
        <v>383.18</v>
      </c>
      <c r="I47" s="13">
        <v>0</v>
      </c>
      <c r="J47" s="13">
        <v>2575.5</v>
      </c>
      <c r="K47" s="31">
        <v>0.5</v>
      </c>
      <c r="L47" s="13">
        <v>1287.75</v>
      </c>
      <c r="M47" s="35" t="s">
        <v>90</v>
      </c>
    </row>
    <row r="48" customHeight="1" spans="1:13">
      <c r="A48" s="11">
        <v>46</v>
      </c>
      <c r="B48" s="12" t="s">
        <v>93</v>
      </c>
      <c r="C48" s="12" t="s">
        <v>23</v>
      </c>
      <c r="D48" s="12" t="s">
        <v>40</v>
      </c>
      <c r="E48" s="13">
        <v>37397.49</v>
      </c>
      <c r="F48" s="13">
        <v>28396.9</v>
      </c>
      <c r="G48" s="15">
        <f t="shared" si="3"/>
        <v>9000.59</v>
      </c>
      <c r="H48" s="16">
        <v>3891.31</v>
      </c>
      <c r="I48" s="13">
        <v>0</v>
      </c>
      <c r="J48" s="13">
        <v>4109.18</v>
      </c>
      <c r="K48" s="31">
        <v>0.5</v>
      </c>
      <c r="L48" s="13">
        <v>2054.59</v>
      </c>
      <c r="M48" s="35" t="s">
        <v>90</v>
      </c>
    </row>
    <row r="49" customHeight="1" spans="1:13">
      <c r="A49" s="11">
        <v>47</v>
      </c>
      <c r="B49" s="12" t="s">
        <v>94</v>
      </c>
      <c r="C49" s="12" t="s">
        <v>15</v>
      </c>
      <c r="D49" s="12" t="s">
        <v>95</v>
      </c>
      <c r="E49" s="13">
        <v>347.7</v>
      </c>
      <c r="F49" s="13">
        <v>156.5</v>
      </c>
      <c r="G49" s="15">
        <f t="shared" si="3"/>
        <v>191.2</v>
      </c>
      <c r="H49" s="16">
        <v>97.55</v>
      </c>
      <c r="I49" s="13">
        <v>0</v>
      </c>
      <c r="J49" s="13">
        <v>93.63</v>
      </c>
      <c r="K49" s="31">
        <v>0.4</v>
      </c>
      <c r="L49" s="13">
        <v>37.45</v>
      </c>
      <c r="M49" s="35" t="s">
        <v>90</v>
      </c>
    </row>
    <row r="50" customHeight="1" spans="1:13">
      <c r="A50" s="11">
        <v>48</v>
      </c>
      <c r="B50" s="21" t="s">
        <v>96</v>
      </c>
      <c r="C50" s="21" t="s">
        <v>15</v>
      </c>
      <c r="D50" s="21" t="s">
        <v>97</v>
      </c>
      <c r="E50" s="15">
        <v>9727.26</v>
      </c>
      <c r="F50" s="15">
        <v>2441.78</v>
      </c>
      <c r="G50" s="15">
        <f t="shared" si="3"/>
        <v>7285.48</v>
      </c>
      <c r="H50" s="15">
        <v>3640.63</v>
      </c>
      <c r="I50" s="15">
        <v>2915.88</v>
      </c>
      <c r="J50" s="15">
        <v>3644.85</v>
      </c>
      <c r="K50" s="34">
        <v>0.5</v>
      </c>
      <c r="L50" s="15">
        <v>364.44</v>
      </c>
      <c r="M50" s="35" t="s">
        <v>90</v>
      </c>
    </row>
    <row r="51" customHeight="1" spans="1:13">
      <c r="A51" s="11">
        <v>49</v>
      </c>
      <c r="B51" s="17" t="s">
        <v>98</v>
      </c>
      <c r="C51" s="18" t="s">
        <v>23</v>
      </c>
      <c r="D51" s="19" t="s">
        <v>99</v>
      </c>
      <c r="E51" s="13">
        <v>26467.57</v>
      </c>
      <c r="F51" s="13">
        <v>9716.6</v>
      </c>
      <c r="G51" s="15">
        <v>16750.97</v>
      </c>
      <c r="H51" s="16">
        <v>14263.7</v>
      </c>
      <c r="I51" s="13">
        <v>1865.45</v>
      </c>
      <c r="J51" s="13">
        <v>621.82</v>
      </c>
      <c r="K51" s="31">
        <v>0.7</v>
      </c>
      <c r="L51" s="13">
        <v>435.27</v>
      </c>
      <c r="M51" s="35" t="s">
        <v>100</v>
      </c>
    </row>
    <row r="52" customHeight="1" spans="1:13">
      <c r="A52" s="26" t="s">
        <v>101</v>
      </c>
      <c r="B52" s="27"/>
      <c r="C52" s="27"/>
      <c r="D52" s="27"/>
      <c r="E52" s="27"/>
      <c r="F52" s="27"/>
      <c r="G52" s="27"/>
      <c r="H52" s="27"/>
      <c r="I52" s="27"/>
      <c r="J52" s="27"/>
      <c r="K52" s="36"/>
      <c r="L52" s="37">
        <f>SUM(L3:L51)</f>
        <v>216440.324</v>
      </c>
      <c r="M52" s="38"/>
    </row>
    <row r="53" customHeight="1" spans="1:1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customHeight="1" spans="1:1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customHeight="1" spans="1:1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customHeight="1" spans="1:1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customHeight="1" spans="1:1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customHeight="1" spans="1:7">
      <c r="A58" s="4"/>
      <c r="D58" s="4"/>
      <c r="E58" s="4"/>
      <c r="F58" s="4"/>
      <c r="G58" s="4"/>
    </row>
    <row r="59" customHeight="1" spans="1:7">
      <c r="A59" s="4"/>
      <c r="D59" s="4"/>
      <c r="E59" s="4"/>
      <c r="F59" s="4"/>
      <c r="G59" s="4"/>
    </row>
    <row r="60" customHeight="1" spans="1:7">
      <c r="A60" s="4"/>
      <c r="D60" s="4"/>
      <c r="E60" s="4"/>
      <c r="F60" s="4"/>
      <c r="G60" s="4"/>
    </row>
    <row r="61" customHeight="1" spans="1:7">
      <c r="A61" s="4"/>
      <c r="D61" s="4"/>
      <c r="E61" s="4"/>
      <c r="F61" s="4"/>
      <c r="G61" s="4"/>
    </row>
    <row r="62" customHeight="1" spans="1:7">
      <c r="A62" s="4"/>
      <c r="D62" s="4"/>
      <c r="E62" s="4"/>
      <c r="F62" s="4"/>
      <c r="G62" s="4"/>
    </row>
    <row r="63" customHeight="1" spans="1:7">
      <c r="A63" s="4"/>
      <c r="D63" s="4"/>
      <c r="E63" s="4"/>
      <c r="F63" s="4"/>
      <c r="G63" s="4"/>
    </row>
    <row r="64" customHeight="1" spans="1:7">
      <c r="A64" s="4"/>
      <c r="D64" s="4"/>
      <c r="E64" s="4"/>
      <c r="F64" s="4"/>
      <c r="G64" s="4"/>
    </row>
    <row r="65" customHeight="1" spans="1:7">
      <c r="A65" s="4"/>
      <c r="D65" s="4"/>
      <c r="E65" s="4"/>
      <c r="F65" s="4"/>
      <c r="G65" s="4"/>
    </row>
    <row r="66" customHeight="1" spans="1:7">
      <c r="A66" s="4"/>
      <c r="D66" s="4"/>
      <c r="E66" s="4"/>
      <c r="F66" s="4"/>
      <c r="G66" s="4"/>
    </row>
    <row r="67" customHeight="1" spans="1:7">
      <c r="A67" s="4"/>
      <c r="D67" s="4"/>
      <c r="E67" s="4"/>
      <c r="F67" s="4"/>
      <c r="G67" s="4"/>
    </row>
    <row r="68" customHeight="1" spans="1:7">
      <c r="A68" s="4"/>
      <c r="D68" s="4"/>
      <c r="E68" s="4"/>
      <c r="F68" s="4"/>
      <c r="G68" s="4"/>
    </row>
    <row r="69" customHeight="1" spans="1:7">
      <c r="A69" s="4"/>
      <c r="D69" s="4"/>
      <c r="E69" s="4"/>
      <c r="F69" s="4"/>
      <c r="G69" s="4"/>
    </row>
    <row r="70" customHeight="1" spans="1:7">
      <c r="A70" s="4"/>
      <c r="D70" s="4"/>
      <c r="E70" s="4"/>
      <c r="F70" s="4"/>
      <c r="G70" s="4"/>
    </row>
    <row r="71" customHeight="1" spans="1:7">
      <c r="A71" s="4"/>
      <c r="D71" s="4"/>
      <c r="E71" s="4"/>
      <c r="F71" s="4"/>
      <c r="G71" s="4"/>
    </row>
    <row r="72" customHeight="1" spans="1:7">
      <c r="A72" s="4"/>
      <c r="D72" s="4"/>
      <c r="E72" s="4"/>
      <c r="F72" s="4"/>
      <c r="G72" s="4"/>
    </row>
    <row r="73" customHeight="1" spans="1:7">
      <c r="A73" s="4"/>
      <c r="D73" s="4"/>
      <c r="E73" s="4"/>
      <c r="F73" s="4"/>
      <c r="G73" s="4"/>
    </row>
    <row r="74" customHeight="1" spans="1:7">
      <c r="A74" s="4"/>
      <c r="D74" s="4"/>
      <c r="E74" s="4"/>
      <c r="F74" s="4"/>
      <c r="G74" s="4"/>
    </row>
    <row r="75" customHeight="1" spans="1:7">
      <c r="A75" s="4"/>
      <c r="D75" s="4"/>
      <c r="E75" s="4"/>
      <c r="F75" s="4"/>
      <c r="G75" s="4"/>
    </row>
    <row r="76" customHeight="1" spans="1:7">
      <c r="A76" s="4"/>
      <c r="D76" s="4"/>
      <c r="E76" s="4"/>
      <c r="F76" s="4"/>
      <c r="G76" s="4"/>
    </row>
    <row r="77" customHeight="1" spans="1:7">
      <c r="A77" s="4"/>
      <c r="D77" s="4"/>
      <c r="E77" s="4"/>
      <c r="F77" s="4"/>
      <c r="G77" s="4"/>
    </row>
    <row r="78" customHeight="1" spans="1:7">
      <c r="A78" s="4"/>
      <c r="D78" s="4"/>
      <c r="E78" s="4"/>
      <c r="F78" s="4"/>
      <c r="G78" s="4"/>
    </row>
    <row r="79" customHeight="1" spans="1:7">
      <c r="A79" s="4"/>
      <c r="D79" s="4"/>
      <c r="E79" s="4"/>
      <c r="F79" s="4"/>
      <c r="G79" s="4"/>
    </row>
    <row r="80" customHeight="1" spans="1:7">
      <c r="A80" s="4"/>
      <c r="D80" s="4"/>
      <c r="E80" s="4"/>
      <c r="F80" s="4"/>
      <c r="G80" s="4"/>
    </row>
    <row r="81" customHeight="1" spans="1:7">
      <c r="A81" s="4"/>
      <c r="D81" s="4"/>
      <c r="E81" s="4"/>
      <c r="F81" s="4"/>
      <c r="G81" s="4"/>
    </row>
    <row r="82" customHeight="1" spans="1:7">
      <c r="A82" s="4"/>
      <c r="D82" s="4"/>
      <c r="E82" s="4"/>
      <c r="F82" s="4"/>
      <c r="G82" s="4"/>
    </row>
    <row r="83" customHeight="1" spans="1:7">
      <c r="A83" s="4"/>
      <c r="D83" s="4"/>
      <c r="E83" s="4"/>
      <c r="F83" s="4"/>
      <c r="G83" s="4"/>
    </row>
    <row r="84" customHeight="1" spans="1:7">
      <c r="A84" s="4"/>
      <c r="D84" s="4"/>
      <c r="E84" s="4"/>
      <c r="F84" s="4"/>
      <c r="G84" s="4"/>
    </row>
    <row r="85" customHeight="1" spans="1:7">
      <c r="A85" s="4"/>
      <c r="D85" s="4"/>
      <c r="E85" s="4"/>
      <c r="F85" s="4"/>
      <c r="G85" s="4"/>
    </row>
    <row r="86" customHeight="1" spans="1:7">
      <c r="A86" s="4"/>
      <c r="D86" s="4"/>
      <c r="E86" s="4"/>
      <c r="F86" s="4"/>
      <c r="G86" s="4"/>
    </row>
    <row r="87" customHeight="1" spans="1:7">
      <c r="A87" s="4"/>
      <c r="D87" s="4"/>
      <c r="E87" s="4"/>
      <c r="F87" s="4"/>
      <c r="G87" s="4"/>
    </row>
    <row r="88" customHeight="1" spans="1:7">
      <c r="A88" s="4"/>
      <c r="D88" s="4"/>
      <c r="E88" s="4"/>
      <c r="F88" s="4"/>
      <c r="G88" s="4"/>
    </row>
    <row r="89" customHeight="1" spans="1:7">
      <c r="A89" s="4"/>
      <c r="D89" s="4"/>
      <c r="E89" s="4"/>
      <c r="F89" s="4"/>
      <c r="G89" s="4"/>
    </row>
    <row r="90" customHeight="1" spans="1:7">
      <c r="A90" s="4"/>
      <c r="D90" s="4"/>
      <c r="E90" s="4"/>
      <c r="F90" s="4"/>
      <c r="G90" s="4"/>
    </row>
    <row r="91" customHeight="1" spans="1:7">
      <c r="A91" s="4"/>
      <c r="D91" s="4"/>
      <c r="E91" s="4"/>
      <c r="F91" s="4"/>
      <c r="G91" s="4"/>
    </row>
    <row r="92" customHeight="1" spans="1:7">
      <c r="A92" s="4"/>
      <c r="D92" s="4"/>
      <c r="E92" s="4"/>
      <c r="F92" s="4"/>
      <c r="G92" s="4"/>
    </row>
    <row r="93" customHeight="1" spans="1:7">
      <c r="A93" s="4"/>
      <c r="D93" s="4"/>
      <c r="E93" s="4"/>
      <c r="F93" s="4"/>
      <c r="G93" s="4"/>
    </row>
    <row r="94" customHeight="1" spans="1:7">
      <c r="A94" s="4"/>
      <c r="D94" s="4"/>
      <c r="E94" s="4"/>
      <c r="F94" s="4"/>
      <c r="G94" s="4"/>
    </row>
    <row r="95" customHeight="1" spans="1:7">
      <c r="A95" s="4"/>
      <c r="D95" s="4"/>
      <c r="E95" s="4"/>
      <c r="F95" s="4"/>
      <c r="G95" s="4"/>
    </row>
    <row r="96" customHeight="1" spans="1:7">
      <c r="A96" s="4"/>
      <c r="D96" s="4"/>
      <c r="E96" s="4"/>
      <c r="F96" s="4"/>
      <c r="G96" s="4"/>
    </row>
    <row r="97" customHeight="1" spans="1:7">
      <c r="A97" s="4"/>
      <c r="D97" s="4"/>
      <c r="E97" s="4"/>
      <c r="F97" s="4"/>
      <c r="G97" s="4"/>
    </row>
    <row r="98" customHeight="1" spans="1:7">
      <c r="A98" s="4"/>
      <c r="D98" s="4"/>
      <c r="E98" s="4"/>
      <c r="F98" s="4"/>
      <c r="G98" s="4"/>
    </row>
    <row r="99" customHeight="1" spans="1:7">
      <c r="A99" s="4"/>
      <c r="D99" s="4"/>
      <c r="E99" s="4"/>
      <c r="F99" s="4"/>
      <c r="G99" s="4"/>
    </row>
    <row r="100" customHeight="1" spans="1:7">
      <c r="A100" s="4"/>
      <c r="D100" s="4"/>
      <c r="E100" s="4"/>
      <c r="F100" s="4"/>
      <c r="G100" s="4"/>
    </row>
    <row r="101" customHeight="1" spans="1:7">
      <c r="A101" s="4"/>
      <c r="D101" s="4"/>
      <c r="E101" s="4"/>
      <c r="F101" s="4"/>
      <c r="G101" s="4"/>
    </row>
  </sheetData>
  <mergeCells count="2">
    <mergeCell ref="A1:M1"/>
    <mergeCell ref="A52:K52"/>
  </mergeCells>
  <pageMargins left="1.18055555555556" right="0.432638888888889" top="0.196527777777778" bottom="0.118055555555556" header="0.0388888888888889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竹</cp:lastModifiedBy>
  <dcterms:created xsi:type="dcterms:W3CDTF">2019-02-03T01:46:00Z</dcterms:created>
  <dcterms:modified xsi:type="dcterms:W3CDTF">2023-10-27T01:11:30Z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