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705"/>
  </bookViews>
  <sheets>
    <sheet name="钟山+北部" sheetId="6" r:id="rId1"/>
  </sheets>
  <calcPr calcId="144525"/>
</workbook>
</file>

<file path=xl/calcChain.xml><?xml version="1.0" encoding="utf-8"?>
<calcChain xmlns="http://schemas.openxmlformats.org/spreadsheetml/2006/main">
  <c r="G42" i="6" l="1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J19" i="6" s="1"/>
  <c r="G18" i="6"/>
  <c r="J18" i="6" s="1"/>
  <c r="G17" i="6"/>
  <c r="J17" i="6" s="1"/>
  <c r="G16" i="6"/>
  <c r="G15" i="6"/>
  <c r="J15" i="6" s="1"/>
  <c r="G14" i="6"/>
  <c r="G13" i="6"/>
  <c r="G12" i="6"/>
  <c r="G11" i="6"/>
  <c r="G10" i="6"/>
  <c r="J10" i="6" s="1"/>
  <c r="G9" i="6"/>
  <c r="G8" i="6"/>
  <c r="G7" i="6"/>
  <c r="G6" i="6"/>
  <c r="J6" i="6" s="1"/>
  <c r="G5" i="6"/>
  <c r="L44" i="6" l="1"/>
</calcChain>
</file>

<file path=xl/sharedStrings.xml><?xml version="1.0" encoding="utf-8"?>
<sst xmlns="http://schemas.openxmlformats.org/spreadsheetml/2006/main" count="167" uniqueCount="84">
  <si>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</si>
  <si>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</si>
  <si>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</si>
  <si>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</si>
  <si>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</si>
  <si>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</si>
  <si>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</si>
  <si>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</si>
  <si>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</si>
  <si>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</si>
  <si>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救助比例（%）</t>
  </si>
  <si>
    <t>救助金额（元）</t>
  </si>
  <si>
    <t>备注</t>
  </si>
  <si>
    <t>女</t>
  </si>
  <si>
    <t>男</t>
  </si>
  <si>
    <t>合计：（元）</t>
  </si>
  <si>
    <t>马小粉</t>
  </si>
  <si>
    <t>双戛街道高炉村村民委员会</t>
  </si>
  <si>
    <t>保华镇双河居民委员会</t>
  </si>
  <si>
    <t>青林乡海发村民委员会</t>
  </si>
  <si>
    <t>王顺书</t>
  </si>
  <si>
    <t>黄丽</t>
  </si>
  <si>
    <t>保华镇双桥居民委员会</t>
  </si>
  <si>
    <t>保华镇发箐村民委员会</t>
  </si>
  <si>
    <t>大湾镇开化社区居民委员会</t>
  </si>
  <si>
    <t>青林乡灰依村民委员会</t>
  </si>
  <si>
    <t>大河镇大桥村一组</t>
  </si>
  <si>
    <t>区外个人民政12月1日</t>
    <phoneticPr fontId="3" type="noConversion"/>
  </si>
  <si>
    <t>罗佳英</t>
  </si>
  <si>
    <t>金盆乡羊场村民委员会</t>
  </si>
  <si>
    <t>雷燕</t>
  </si>
  <si>
    <t>汪家寨镇艺奇村村民委员会</t>
  </si>
  <si>
    <t>魏红云</t>
  </si>
  <si>
    <t>大湾镇大湾社区居民委员会</t>
  </si>
  <si>
    <t>管彦芬</t>
  </si>
  <si>
    <t>周华宇</t>
  </si>
  <si>
    <t>杨艳兰</t>
  </si>
  <si>
    <t>南开乡花场村民委员会</t>
  </si>
  <si>
    <t>李婷</t>
  </si>
  <si>
    <t>木果镇岩脚村民委员会</t>
  </si>
  <si>
    <t>朱军友</t>
  </si>
  <si>
    <t>双戛街道双戛村村民居委会</t>
  </si>
  <si>
    <t>王莲</t>
  </si>
  <si>
    <t>木果镇连山村民委员会</t>
  </si>
  <si>
    <t>区外个人民政12月11日</t>
    <phoneticPr fontId="3" type="noConversion"/>
  </si>
  <si>
    <t>黄启鑫</t>
  </si>
  <si>
    <t>保华镇海螺村民委员会</t>
  </si>
  <si>
    <t>区外个人民政12月11日</t>
  </si>
  <si>
    <t>李敏</t>
  </si>
  <si>
    <t>杨柳街道官厅社区居民委员会</t>
  </si>
  <si>
    <t>张敏</t>
  </si>
  <si>
    <t>李帮杰</t>
  </si>
  <si>
    <t>大湾镇腊寨村村民委员会</t>
  </si>
  <si>
    <t>晋光平</t>
  </si>
  <si>
    <t>月照乡玉顶村</t>
  </si>
  <si>
    <t>乡镇12月</t>
    <phoneticPr fontId="3" type="noConversion"/>
  </si>
  <si>
    <t>李陆香</t>
  </si>
  <si>
    <t>王双阁</t>
  </si>
  <si>
    <t>南开乡发仲村民委员会</t>
  </si>
  <si>
    <t>王双航</t>
  </si>
  <si>
    <t>蒋礼学</t>
  </si>
  <si>
    <t>刘元勇</t>
  </si>
  <si>
    <t>木果镇杨家寨村民委员会</t>
  </si>
  <si>
    <t>康桂仙</t>
  </si>
  <si>
    <t>红岩社区龙塘居委会</t>
  </si>
  <si>
    <t>饶连英</t>
  </si>
  <si>
    <t>左群</t>
  </si>
  <si>
    <t>郝永举</t>
  </si>
  <si>
    <t>何孝阳</t>
  </si>
  <si>
    <t>青林乡二寨村民委员会</t>
  </si>
  <si>
    <t>李发贵</t>
  </si>
  <si>
    <t>周笛</t>
  </si>
  <si>
    <t>双戛街道底母落村村民委员会</t>
  </si>
  <si>
    <t>区外个人民政12月20日</t>
    <phoneticPr fontId="3" type="noConversion"/>
  </si>
  <si>
    <t>代顺武</t>
  </si>
  <si>
    <t>月照街道办事处</t>
  </si>
  <si>
    <t>区外个人民政12月20日</t>
  </si>
  <si>
    <t>陈莉群</t>
  </si>
  <si>
    <t>龙尚珍</t>
  </si>
  <si>
    <t>大河镇渡口村村民委员会</t>
  </si>
  <si>
    <t>杨富美</t>
  </si>
  <si>
    <t>大河镇周家寨村村民委员会</t>
  </si>
  <si>
    <t>朱会</t>
  </si>
  <si>
    <t>2023年钟山区第十一期个人零星申报医疗救助花名册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</si>
</sst>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0_ "/>
  </numFmts>
  <fonts count="23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22"/>
      <name val="楷体"/>
      <family val="3"/>
      <charset val="134"/>
    </font>
    <font>
      <sz val="9"/>
      <name val="楷体_GB2312"/>
      <family val="3"/>
      <charset val="134"/>
    </font>
    <font>
      <sz val="10"/>
      <name val="楷体_GB2312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color indexed="8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theme="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0" fillId="0" borderId="0"/>
    <xf numFmtId="0" fontId="1" fillId="0" borderId="0"/>
    <xf numFmtId="0" fontId="19" fillId="0" borderId="0"/>
    <xf numFmtId="0" fontId="20" fillId="0" borderId="0"/>
    <xf numFmtId="0" fontId="2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2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shrinkToFit="1"/>
    </xf>
    <xf numFmtId="177" fontId="8" fillId="0" borderId="1" xfId="3" applyNumberFormat="1" applyFont="1" applyBorder="1" applyAlignment="1">
      <alignment horizontal="center" vertical="center" wrapText="1" shrinkToFit="1"/>
    </xf>
    <xf numFmtId="0" fontId="9" fillId="0" borderId="2" xfId="3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177" fontId="11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176" fontId="14" fillId="0" borderId="0" xfId="2" applyNumberFormat="1" applyFont="1" applyAlignment="1">
      <alignment horizontal="center" wrapText="1"/>
    </xf>
    <xf numFmtId="9" fontId="8" fillId="0" borderId="1" xfId="3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9" fontId="11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2" fillId="0" borderId="1" xfId="0" applyFont="1" applyFill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0" fontId="13" fillId="0" borderId="1" xfId="3" applyFont="1" applyBorder="1" applyAlignment="1">
      <alignment horizontal="center" vertical="center" shrinkToFit="1"/>
    </xf>
    <xf numFmtId="177" fontId="13" fillId="0" borderId="1" xfId="3" applyNumberFormat="1" applyFont="1" applyBorder="1" applyAlignment="1">
      <alignment horizontal="center" vertical="center" shrinkToFit="1"/>
    </xf>
    <xf numFmtId="9" fontId="13" fillId="0" borderId="1" xfId="0" applyNumberFormat="1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21" fillId="0" borderId="1" xfId="4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177" fontId="5" fillId="0" borderId="0" xfId="2" applyNumberFormat="1" applyFont="1" applyAlignment="1">
      <alignment horizontal="center" vertical="center" shrinkToFit="1"/>
    </xf>
    <xf numFmtId="9" fontId="5" fillId="0" borderId="0" xfId="2" applyNumberFormat="1" applyFont="1" applyAlignment="1">
      <alignment horizontal="center" vertical="center" shrinkToFit="1"/>
    </xf>
    <xf numFmtId="57" fontId="6" fillId="0" borderId="0" xfId="2" applyNumberFormat="1" applyFont="1" applyAlignment="1">
      <alignment horizontal="center" vertical="center" shrinkToFit="1"/>
    </xf>
    <xf numFmtId="57" fontId="7" fillId="0" borderId="0" xfId="2" applyNumberFormat="1" applyFont="1" applyAlignment="1">
      <alignment horizontal="center" vertical="center" shrinkToFit="1"/>
    </xf>
    <xf numFmtId="57" fontId="7" fillId="0" borderId="0" xfId="2" applyNumberFormat="1" applyFont="1" applyAlignment="1">
      <alignment horizontal="right" vertical="center" shrinkToFit="1"/>
    </xf>
    <xf numFmtId="177" fontId="7" fillId="0" borderId="0" xfId="2" applyNumberFormat="1" applyFont="1" applyAlignment="1">
      <alignment horizontal="right" vertical="center" shrinkToFit="1"/>
    </xf>
    <xf numFmtId="9" fontId="7" fillId="0" borderId="0" xfId="2" applyNumberFormat="1" applyFont="1" applyAlignment="1">
      <alignment horizontal="right" vertical="center" shrinkToFit="1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5"/>
    <cellStyle name="常规 4" xfId="3"/>
    <cellStyle name="常规_军人优抚第三批花名册" xfId="1"/>
    <cellStyle name="常规_军人优抚第三批花名册_1" xfId="4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topLeftCell="A34" workbookViewId="0">
      <selection activeCell="N9" sqref="N9"/>
    </sheetView>
  </sheetViews>
  <sheetFormatPr defaultColWidth="13.875" defaultRowHeight="27" customHeight="1"/>
  <cols>
    <col min="1" max="1" width="4.5" style="3" customWidth="1"/>
    <col min="2" max="2" width="7.25" style="4" customWidth="1"/>
    <col min="3" max="3" width="7" style="4" customWidth="1"/>
    <col min="4" max="4" width="29.375" style="5" customWidth="1"/>
    <col min="5" max="5" width="9.875" style="6" customWidth="1"/>
    <col min="6" max="6" width="13" style="5" customWidth="1"/>
    <col min="7" max="7" width="15.875" style="7" customWidth="1"/>
    <col min="8" max="10" width="13.875" style="4" customWidth="1"/>
    <col min="11" max="11" width="12.5" style="4" customWidth="1"/>
    <col min="12" max="12" width="11.125" style="4" customWidth="1"/>
    <col min="13" max="13" width="22" style="4" customWidth="1"/>
    <col min="14" max="15953" width="13.875" style="4" customWidth="1"/>
    <col min="15954" max="16384" width="13.875" style="4"/>
  </cols>
  <sheetData>
    <row r="1" spans="1:13" ht="27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1" customFormat="1" ht="27" customHeight="1">
      <c r="A2" s="38" t="s">
        <v>83</v>
      </c>
      <c r="B2" s="38"/>
      <c r="C2" s="38"/>
      <c r="D2" s="38"/>
      <c r="E2" s="38"/>
      <c r="F2" s="38"/>
      <c r="G2" s="39"/>
      <c r="H2" s="39"/>
      <c r="I2" s="39"/>
      <c r="J2" s="39"/>
      <c r="K2" s="40"/>
      <c r="L2" s="39"/>
      <c r="M2" s="17"/>
    </row>
    <row r="3" spans="1:13" s="1" customFormat="1" ht="27" customHeight="1">
      <c r="A3" s="41"/>
      <c r="B3" s="42"/>
      <c r="C3" s="43"/>
      <c r="D3" s="43"/>
      <c r="E3" s="43"/>
      <c r="F3" s="43"/>
      <c r="G3" s="44"/>
      <c r="H3" s="44"/>
      <c r="I3" s="44"/>
      <c r="J3" s="44"/>
      <c r="K3" s="45"/>
      <c r="L3" s="44"/>
      <c r="M3" s="17"/>
    </row>
    <row r="4" spans="1:13" s="1" customFormat="1" ht="27" customHeight="1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8" t="s">
        <v>10</v>
      </c>
      <c r="L4" s="9" t="s">
        <v>11</v>
      </c>
      <c r="M4" s="19" t="s">
        <v>12</v>
      </c>
    </row>
    <row r="5" spans="1:13" customFormat="1" ht="27" customHeight="1">
      <c r="A5" s="27">
        <v>1</v>
      </c>
      <c r="B5" s="11" t="s">
        <v>20</v>
      </c>
      <c r="C5" s="11" t="s">
        <v>13</v>
      </c>
      <c r="D5" s="11" t="s">
        <v>22</v>
      </c>
      <c r="E5" s="12">
        <v>729.35</v>
      </c>
      <c r="F5" s="13">
        <v>30</v>
      </c>
      <c r="G5" s="14">
        <f t="shared" ref="G5:G15" si="0">E5-F5</f>
        <v>699.35</v>
      </c>
      <c r="H5" s="15">
        <v>271.51</v>
      </c>
      <c r="I5" s="12">
        <v>197.5</v>
      </c>
      <c r="J5" s="12">
        <v>230.33</v>
      </c>
      <c r="K5" s="20">
        <v>0.6</v>
      </c>
      <c r="L5" s="12">
        <v>138.19999999999999</v>
      </c>
      <c r="M5" s="22" t="s">
        <v>27</v>
      </c>
    </row>
    <row r="6" spans="1:13" customFormat="1" ht="27" customHeight="1">
      <c r="A6" s="27">
        <v>2</v>
      </c>
      <c r="B6" s="11" t="s">
        <v>16</v>
      </c>
      <c r="C6" s="11" t="s">
        <v>13</v>
      </c>
      <c r="D6" s="11" t="s">
        <v>17</v>
      </c>
      <c r="E6" s="12">
        <v>1926.03</v>
      </c>
      <c r="F6" s="12">
        <v>0</v>
      </c>
      <c r="G6" s="14">
        <f t="shared" si="0"/>
        <v>1926.03</v>
      </c>
      <c r="H6" s="15">
        <v>866.72</v>
      </c>
      <c r="I6" s="12">
        <v>794.48</v>
      </c>
      <c r="J6" s="12">
        <f>G6-H6-I6</f>
        <v>264.82999999999993</v>
      </c>
      <c r="K6" s="20">
        <v>0.7</v>
      </c>
      <c r="L6" s="12">
        <v>185.38</v>
      </c>
      <c r="M6" s="22" t="s">
        <v>27</v>
      </c>
    </row>
    <row r="7" spans="1:13" customFormat="1" ht="27" customHeight="1">
      <c r="A7" s="27">
        <v>3</v>
      </c>
      <c r="B7" s="11" t="s">
        <v>28</v>
      </c>
      <c r="C7" s="11" t="s">
        <v>13</v>
      </c>
      <c r="D7" s="11" t="s">
        <v>29</v>
      </c>
      <c r="E7" s="12">
        <v>2439.4899999999998</v>
      </c>
      <c r="F7" s="12">
        <v>347.8</v>
      </c>
      <c r="G7" s="14">
        <f t="shared" si="0"/>
        <v>2091.6899999999996</v>
      </c>
      <c r="H7" s="15">
        <v>544.19000000000005</v>
      </c>
      <c r="I7" s="12">
        <v>0</v>
      </c>
      <c r="J7" s="12">
        <v>547.46</v>
      </c>
      <c r="K7" s="20">
        <v>0.5</v>
      </c>
      <c r="L7" s="12">
        <v>273.73</v>
      </c>
      <c r="M7" s="22" t="s">
        <v>27</v>
      </c>
    </row>
    <row r="8" spans="1:13" customFormat="1" ht="27" customHeight="1">
      <c r="A8" s="27">
        <v>4</v>
      </c>
      <c r="B8" s="11" t="s">
        <v>30</v>
      </c>
      <c r="C8" s="11" t="s">
        <v>13</v>
      </c>
      <c r="D8" s="11" t="s">
        <v>31</v>
      </c>
      <c r="E8" s="12">
        <v>3884.26</v>
      </c>
      <c r="F8" s="12">
        <v>1432.5</v>
      </c>
      <c r="G8" s="14">
        <f t="shared" si="0"/>
        <v>2451.7600000000002</v>
      </c>
      <c r="H8" s="15">
        <v>175.53</v>
      </c>
      <c r="I8" s="12">
        <v>1038.3699999999999</v>
      </c>
      <c r="J8" s="12">
        <v>1237.82</v>
      </c>
      <c r="K8" s="20">
        <v>0.5</v>
      </c>
      <c r="L8" s="12">
        <v>618.91</v>
      </c>
      <c r="M8" s="22" t="s">
        <v>27</v>
      </c>
    </row>
    <row r="9" spans="1:13" customFormat="1" ht="27" customHeight="1">
      <c r="A9" s="27">
        <v>5</v>
      </c>
      <c r="B9" s="11" t="s">
        <v>32</v>
      </c>
      <c r="C9" s="11" t="s">
        <v>13</v>
      </c>
      <c r="D9" s="11" t="s">
        <v>33</v>
      </c>
      <c r="E9" s="12">
        <v>2887.51</v>
      </c>
      <c r="F9" s="12">
        <v>154.19999999999999</v>
      </c>
      <c r="G9" s="14">
        <f t="shared" si="0"/>
        <v>2733.3100000000004</v>
      </c>
      <c r="H9" s="15">
        <v>0</v>
      </c>
      <c r="I9" s="12">
        <v>0</v>
      </c>
      <c r="J9" s="12">
        <v>1733.21</v>
      </c>
      <c r="K9" s="20">
        <v>0.5</v>
      </c>
      <c r="L9" s="12">
        <v>866.61</v>
      </c>
      <c r="M9" s="22" t="s">
        <v>27</v>
      </c>
    </row>
    <row r="10" spans="1:13" customFormat="1" ht="27" customHeight="1">
      <c r="A10" s="27">
        <v>6</v>
      </c>
      <c r="B10" s="11" t="s">
        <v>21</v>
      </c>
      <c r="C10" s="11" t="s">
        <v>13</v>
      </c>
      <c r="D10" s="11" t="s">
        <v>23</v>
      </c>
      <c r="E10" s="12">
        <v>1658.89</v>
      </c>
      <c r="F10" s="12">
        <v>90</v>
      </c>
      <c r="G10" s="14">
        <f t="shared" si="0"/>
        <v>1568.89</v>
      </c>
      <c r="H10" s="15">
        <v>751.2</v>
      </c>
      <c r="I10" s="12">
        <v>531.5</v>
      </c>
      <c r="J10" s="12">
        <f>G10-H10-I10</f>
        <v>286.19000000000005</v>
      </c>
      <c r="K10" s="20">
        <v>0.7</v>
      </c>
      <c r="L10" s="12">
        <v>200.33</v>
      </c>
      <c r="M10" s="22" t="s">
        <v>27</v>
      </c>
    </row>
    <row r="11" spans="1:13" customFormat="1" ht="27" customHeight="1">
      <c r="A11" s="27">
        <v>7</v>
      </c>
      <c r="B11" s="11" t="s">
        <v>34</v>
      </c>
      <c r="C11" s="11" t="s">
        <v>13</v>
      </c>
      <c r="D11" s="11" t="s">
        <v>33</v>
      </c>
      <c r="E11" s="12">
        <v>2011.03</v>
      </c>
      <c r="F11" s="12">
        <v>50</v>
      </c>
      <c r="G11" s="14">
        <f t="shared" si="0"/>
        <v>1961.03</v>
      </c>
      <c r="H11" s="15">
        <v>903.3</v>
      </c>
      <c r="I11" s="12">
        <v>687.52</v>
      </c>
      <c r="J11" s="12">
        <v>370.2</v>
      </c>
      <c r="K11" s="20">
        <v>0.7</v>
      </c>
      <c r="L11" s="12">
        <v>259.14</v>
      </c>
      <c r="M11" s="22" t="s">
        <v>27</v>
      </c>
    </row>
    <row r="12" spans="1:13" customFormat="1" ht="27" customHeight="1">
      <c r="A12" s="27">
        <v>8</v>
      </c>
      <c r="B12" s="11" t="s">
        <v>35</v>
      </c>
      <c r="C12" s="11" t="s">
        <v>13</v>
      </c>
      <c r="D12" s="11" t="s">
        <v>18</v>
      </c>
      <c r="E12" s="12">
        <v>20791.740000000002</v>
      </c>
      <c r="F12" s="12">
        <v>4884.8</v>
      </c>
      <c r="G12" s="14">
        <f t="shared" si="0"/>
        <v>15906.940000000002</v>
      </c>
      <c r="H12" s="15">
        <v>3897.57</v>
      </c>
      <c r="I12" s="12">
        <v>1178.82</v>
      </c>
      <c r="J12" s="12">
        <v>10830.5</v>
      </c>
      <c r="K12" s="20">
        <v>0.5</v>
      </c>
      <c r="L12" s="12">
        <v>7581.35</v>
      </c>
      <c r="M12" s="22" t="s">
        <v>27</v>
      </c>
    </row>
    <row r="13" spans="1:13" customFormat="1" ht="27" customHeight="1">
      <c r="A13" s="27">
        <v>9</v>
      </c>
      <c r="B13" s="11" t="s">
        <v>36</v>
      </c>
      <c r="C13" s="11" t="s">
        <v>13</v>
      </c>
      <c r="D13" s="11" t="s">
        <v>37</v>
      </c>
      <c r="E13" s="12">
        <v>4114.05</v>
      </c>
      <c r="F13" s="12">
        <v>1081.9100000000001</v>
      </c>
      <c r="G13" s="14">
        <f t="shared" si="0"/>
        <v>3032.1400000000003</v>
      </c>
      <c r="H13" s="15">
        <v>1096.73</v>
      </c>
      <c r="I13" s="12">
        <v>0</v>
      </c>
      <c r="J13" s="12">
        <v>1935.35</v>
      </c>
      <c r="K13" s="20">
        <v>0.7</v>
      </c>
      <c r="L13" s="12">
        <v>1354.75</v>
      </c>
      <c r="M13" s="22" t="s">
        <v>27</v>
      </c>
    </row>
    <row r="14" spans="1:13" customFormat="1" ht="27" customHeight="1">
      <c r="A14" s="27">
        <v>10</v>
      </c>
      <c r="B14" s="11" t="s">
        <v>38</v>
      </c>
      <c r="C14" s="11" t="s">
        <v>13</v>
      </c>
      <c r="D14" s="11" t="s">
        <v>39</v>
      </c>
      <c r="E14" s="12">
        <v>9144.91</v>
      </c>
      <c r="F14" s="12">
        <v>2812.39</v>
      </c>
      <c r="G14" s="14">
        <f t="shared" si="0"/>
        <v>6332.52</v>
      </c>
      <c r="H14" s="15">
        <v>2113.89</v>
      </c>
      <c r="I14" s="12">
        <v>0</v>
      </c>
      <c r="J14" s="12">
        <v>3218.56</v>
      </c>
      <c r="K14" s="20">
        <v>0.5</v>
      </c>
      <c r="L14" s="12">
        <v>1609.28</v>
      </c>
      <c r="M14" s="22" t="s">
        <v>27</v>
      </c>
    </row>
    <row r="15" spans="1:13" ht="27" customHeight="1">
      <c r="A15" s="27">
        <v>11</v>
      </c>
      <c r="B15" s="11" t="s">
        <v>40</v>
      </c>
      <c r="C15" s="11" t="s">
        <v>14</v>
      </c>
      <c r="D15" s="11" t="s">
        <v>41</v>
      </c>
      <c r="E15" s="12">
        <v>546803.94999999995</v>
      </c>
      <c r="F15" s="12">
        <v>68316.539999999994</v>
      </c>
      <c r="G15" s="14">
        <f t="shared" si="0"/>
        <v>478487.41</v>
      </c>
      <c r="H15" s="15">
        <v>155911.14000000001</v>
      </c>
      <c r="I15" s="12">
        <v>267755.15000000002</v>
      </c>
      <c r="J15" s="12">
        <f>G15-H15-I15</f>
        <v>54821.119999999937</v>
      </c>
      <c r="K15" s="20">
        <v>0.6</v>
      </c>
      <c r="L15" s="12">
        <v>32892.67</v>
      </c>
      <c r="M15" s="22" t="s">
        <v>27</v>
      </c>
    </row>
    <row r="16" spans="1:13" ht="27" customHeight="1">
      <c r="A16" s="27">
        <v>12</v>
      </c>
      <c r="B16" s="11" t="s">
        <v>42</v>
      </c>
      <c r="C16" s="11" t="s">
        <v>13</v>
      </c>
      <c r="D16" s="11" t="s">
        <v>43</v>
      </c>
      <c r="E16" s="12">
        <v>8753.8799999999992</v>
      </c>
      <c r="F16" s="13">
        <v>0</v>
      </c>
      <c r="G16" s="14">
        <f>E16-F16</f>
        <v>8753.8799999999992</v>
      </c>
      <c r="H16" s="15">
        <v>3628.57</v>
      </c>
      <c r="I16" s="12">
        <v>1158.8900000000001</v>
      </c>
      <c r="J16" s="12">
        <v>3966.37</v>
      </c>
      <c r="K16" s="20">
        <v>0.7</v>
      </c>
      <c r="L16" s="12">
        <v>2776.46</v>
      </c>
      <c r="M16" s="22" t="s">
        <v>44</v>
      </c>
    </row>
    <row r="17" spans="1:13" ht="27" customHeight="1">
      <c r="A17" s="27">
        <v>13</v>
      </c>
      <c r="B17" s="11" t="s">
        <v>45</v>
      </c>
      <c r="C17" s="11" t="s">
        <v>14</v>
      </c>
      <c r="D17" s="11" t="s">
        <v>46</v>
      </c>
      <c r="E17" s="12">
        <v>2800</v>
      </c>
      <c r="F17" s="12">
        <v>0</v>
      </c>
      <c r="G17" s="14">
        <f>E17-F17</f>
        <v>2800</v>
      </c>
      <c r="H17" s="15">
        <v>1232</v>
      </c>
      <c r="I17" s="12">
        <v>1019.2</v>
      </c>
      <c r="J17" s="12">
        <f t="shared" ref="J17:J19" si="1">G17-H17-I17</f>
        <v>548.79999999999995</v>
      </c>
      <c r="K17" s="20">
        <v>0.7</v>
      </c>
      <c r="L17" s="12">
        <v>384.16</v>
      </c>
      <c r="M17" s="21" t="s">
        <v>47</v>
      </c>
    </row>
    <row r="18" spans="1:13" s="2" customFormat="1" ht="27" customHeight="1">
      <c r="A18" s="27">
        <v>14</v>
      </c>
      <c r="B18" s="11" t="s">
        <v>45</v>
      </c>
      <c r="C18" s="11" t="s">
        <v>14</v>
      </c>
      <c r="D18" s="11" t="s">
        <v>46</v>
      </c>
      <c r="E18" s="12">
        <v>20.59</v>
      </c>
      <c r="F18" s="12">
        <v>10</v>
      </c>
      <c r="G18" s="14">
        <f>E18-F18</f>
        <v>10.59</v>
      </c>
      <c r="H18" s="15">
        <v>6.35</v>
      </c>
      <c r="I18" s="12">
        <v>2.76</v>
      </c>
      <c r="J18" s="12">
        <f t="shared" si="1"/>
        <v>1.4800000000000004</v>
      </c>
      <c r="K18" s="20">
        <v>0.7</v>
      </c>
      <c r="L18" s="12">
        <v>1.04</v>
      </c>
      <c r="M18" s="22" t="s">
        <v>47</v>
      </c>
    </row>
    <row r="19" spans="1:13" s="2" customFormat="1" ht="27" customHeight="1">
      <c r="A19" s="27">
        <v>15</v>
      </c>
      <c r="B19" s="11" t="s">
        <v>48</v>
      </c>
      <c r="C19" s="11" t="s">
        <v>13</v>
      </c>
      <c r="D19" s="11" t="s">
        <v>49</v>
      </c>
      <c r="E19" s="12">
        <v>1055</v>
      </c>
      <c r="F19" s="12">
        <v>0</v>
      </c>
      <c r="G19" s="14">
        <f>E19-F19</f>
        <v>1055</v>
      </c>
      <c r="H19" s="15">
        <v>85.5</v>
      </c>
      <c r="I19" s="12">
        <v>67.930000000000007</v>
      </c>
      <c r="J19" s="12">
        <f t="shared" si="1"/>
        <v>901.56999999999994</v>
      </c>
      <c r="K19" s="20">
        <v>0.7</v>
      </c>
      <c r="L19" s="12">
        <v>631.1</v>
      </c>
      <c r="M19" s="23" t="s">
        <v>47</v>
      </c>
    </row>
    <row r="20" spans="1:13" s="2" customFormat="1" ht="27" customHeight="1">
      <c r="A20" s="27">
        <v>16</v>
      </c>
      <c r="B20" s="11" t="s">
        <v>21</v>
      </c>
      <c r="C20" s="11" t="s">
        <v>13</v>
      </c>
      <c r="D20" s="11" t="s">
        <v>23</v>
      </c>
      <c r="E20" s="12">
        <v>1314.41</v>
      </c>
      <c r="F20" s="31">
        <v>45</v>
      </c>
      <c r="G20" s="14">
        <f>E20-F21</f>
        <v>257.47000000000003</v>
      </c>
      <c r="H20" s="15">
        <v>603.97</v>
      </c>
      <c r="I20" s="12">
        <v>432.54</v>
      </c>
      <c r="J20" s="12">
        <v>232.86</v>
      </c>
      <c r="K20" s="20">
        <v>0.7</v>
      </c>
      <c r="L20" s="12">
        <v>163</v>
      </c>
      <c r="M20" s="22" t="s">
        <v>47</v>
      </c>
    </row>
    <row r="21" spans="1:13" s="2" customFormat="1" ht="27" customHeight="1">
      <c r="A21" s="27">
        <v>17</v>
      </c>
      <c r="B21" s="11" t="s">
        <v>50</v>
      </c>
      <c r="C21" s="11" t="s">
        <v>13</v>
      </c>
      <c r="D21" s="11" t="s">
        <v>29</v>
      </c>
      <c r="E21" s="12">
        <v>8011.95</v>
      </c>
      <c r="F21" s="12">
        <v>1056.94</v>
      </c>
      <c r="G21" s="14">
        <f>E21-F22</f>
        <v>6089.3899999999994</v>
      </c>
      <c r="H21" s="15">
        <v>1370.26</v>
      </c>
      <c r="I21" s="12">
        <v>0</v>
      </c>
      <c r="J21" s="12">
        <v>4584.6000000000004</v>
      </c>
      <c r="K21" s="20">
        <v>0.4</v>
      </c>
      <c r="L21" s="12">
        <v>1833.84</v>
      </c>
      <c r="M21" s="21" t="s">
        <v>47</v>
      </c>
    </row>
    <row r="22" spans="1:13" s="2" customFormat="1" ht="27" customHeight="1">
      <c r="A22" s="27">
        <v>18</v>
      </c>
      <c r="B22" s="11" t="s">
        <v>51</v>
      </c>
      <c r="C22" s="11" t="s">
        <v>14</v>
      </c>
      <c r="D22" s="11" t="s">
        <v>52</v>
      </c>
      <c r="E22" s="12">
        <v>1982.4</v>
      </c>
      <c r="F22" s="12">
        <v>1922.56</v>
      </c>
      <c r="G22" s="14">
        <f>E22-F22</f>
        <v>59.840000000000146</v>
      </c>
      <c r="H22" s="15">
        <v>26.92</v>
      </c>
      <c r="I22" s="12">
        <v>0</v>
      </c>
      <c r="J22" s="12">
        <v>32.880000000000003</v>
      </c>
      <c r="K22" s="20">
        <v>0.5</v>
      </c>
      <c r="L22" s="12">
        <v>16.440000000000001</v>
      </c>
      <c r="M22" s="22" t="s">
        <v>47</v>
      </c>
    </row>
    <row r="23" spans="1:13" s="2" customFormat="1" ht="27" customHeight="1">
      <c r="A23" s="27">
        <v>19</v>
      </c>
      <c r="B23" s="32" t="s">
        <v>53</v>
      </c>
      <c r="C23" s="33" t="s">
        <v>14</v>
      </c>
      <c r="D23" s="34" t="s">
        <v>54</v>
      </c>
      <c r="E23" s="12">
        <v>96378.18</v>
      </c>
      <c r="F23" s="12">
        <v>3063.83</v>
      </c>
      <c r="G23" s="14">
        <f t="shared" ref="G23:G34" si="2">E23-F23</f>
        <v>93314.349999999991</v>
      </c>
      <c r="H23" s="15">
        <v>44004.49</v>
      </c>
      <c r="I23" s="12">
        <v>27971.119999999999</v>
      </c>
      <c r="J23" s="12">
        <v>19338.740000000002</v>
      </c>
      <c r="K23" s="20">
        <v>0.5</v>
      </c>
      <c r="L23" s="12">
        <v>9669.3700000000008</v>
      </c>
      <c r="M23" s="22" t="s">
        <v>55</v>
      </c>
    </row>
    <row r="24" spans="1:13" ht="27" customHeight="1">
      <c r="A24" s="27">
        <v>20</v>
      </c>
      <c r="B24" s="33" t="s">
        <v>56</v>
      </c>
      <c r="C24" s="33" t="s">
        <v>13</v>
      </c>
      <c r="D24" s="35" t="s">
        <v>26</v>
      </c>
      <c r="E24" s="12">
        <v>71450.19</v>
      </c>
      <c r="F24" s="12">
        <v>3629.63</v>
      </c>
      <c r="G24" s="14">
        <f t="shared" si="2"/>
        <v>67820.56</v>
      </c>
      <c r="H24" s="15">
        <v>37184.410000000003</v>
      </c>
      <c r="I24" s="12">
        <v>15147.13</v>
      </c>
      <c r="J24" s="12">
        <v>13489.02</v>
      </c>
      <c r="K24" s="20">
        <v>0.5</v>
      </c>
      <c r="L24" s="12">
        <v>6744.51</v>
      </c>
      <c r="M24" s="22" t="s">
        <v>55</v>
      </c>
    </row>
    <row r="25" spans="1:13" ht="27" customHeight="1">
      <c r="A25" s="27">
        <v>21</v>
      </c>
      <c r="B25" s="33" t="s">
        <v>57</v>
      </c>
      <c r="C25" s="33" t="s">
        <v>14</v>
      </c>
      <c r="D25" s="35" t="s">
        <v>58</v>
      </c>
      <c r="E25" s="12">
        <v>92392.960000000006</v>
      </c>
      <c r="F25" s="12">
        <v>9218.11</v>
      </c>
      <c r="G25" s="14">
        <f t="shared" si="2"/>
        <v>83174.850000000006</v>
      </c>
      <c r="H25" s="15">
        <v>47684.91</v>
      </c>
      <c r="I25" s="12">
        <v>17693.97</v>
      </c>
      <c r="J25" s="12">
        <v>15795.97</v>
      </c>
      <c r="K25" s="20">
        <v>0.5</v>
      </c>
      <c r="L25" s="12">
        <v>7897.99</v>
      </c>
      <c r="M25" s="22" t="s">
        <v>55</v>
      </c>
    </row>
    <row r="26" spans="1:13" ht="27" customHeight="1">
      <c r="A26" s="27">
        <v>22</v>
      </c>
      <c r="B26" s="33" t="s">
        <v>59</v>
      </c>
      <c r="C26" s="33" t="s">
        <v>14</v>
      </c>
      <c r="D26" s="35" t="s">
        <v>58</v>
      </c>
      <c r="E26" s="12">
        <v>67284.350000000006</v>
      </c>
      <c r="F26" s="12">
        <v>8431.49</v>
      </c>
      <c r="G26" s="14">
        <f t="shared" si="2"/>
        <v>58852.860000000008</v>
      </c>
      <c r="H26" s="15">
        <v>34086.879999999997</v>
      </c>
      <c r="I26" s="12">
        <v>11259.59</v>
      </c>
      <c r="J26" s="12">
        <v>11506.39</v>
      </c>
      <c r="K26" s="20">
        <v>0.5</v>
      </c>
      <c r="L26" s="12">
        <v>5753.2</v>
      </c>
      <c r="M26" s="22" t="s">
        <v>55</v>
      </c>
    </row>
    <row r="27" spans="1:13" ht="27" customHeight="1">
      <c r="A27" s="27">
        <v>23</v>
      </c>
      <c r="B27" s="33" t="s">
        <v>60</v>
      </c>
      <c r="C27" s="33" t="s">
        <v>14</v>
      </c>
      <c r="D27" s="35" t="s">
        <v>58</v>
      </c>
      <c r="E27" s="12">
        <v>179378.34</v>
      </c>
      <c r="F27" s="12">
        <v>12345.63</v>
      </c>
      <c r="G27" s="14">
        <f t="shared" si="2"/>
        <v>167032.71</v>
      </c>
      <c r="H27" s="15">
        <v>96735.69</v>
      </c>
      <c r="I27" s="12">
        <v>40607.919999999998</v>
      </c>
      <c r="J27" s="12">
        <v>27689.1</v>
      </c>
      <c r="K27" s="20">
        <v>0.5</v>
      </c>
      <c r="L27" s="12">
        <v>13844.55</v>
      </c>
      <c r="M27" s="22" t="s">
        <v>55</v>
      </c>
    </row>
    <row r="28" spans="1:13" ht="27" customHeight="1">
      <c r="A28" s="27">
        <v>24</v>
      </c>
      <c r="B28" s="33" t="s">
        <v>61</v>
      </c>
      <c r="C28" s="33" t="s">
        <v>14</v>
      </c>
      <c r="D28" s="35" t="s">
        <v>62</v>
      </c>
      <c r="E28" s="12">
        <v>152529.29</v>
      </c>
      <c r="F28" s="12">
        <v>45851.75</v>
      </c>
      <c r="G28" s="14">
        <f t="shared" si="2"/>
        <v>106677.54000000001</v>
      </c>
      <c r="H28" s="15">
        <v>54770.42</v>
      </c>
      <c r="I28" s="12">
        <v>27900.560000000001</v>
      </c>
      <c r="J28" s="12">
        <v>22006.560000000001</v>
      </c>
      <c r="K28" s="20">
        <v>0.5</v>
      </c>
      <c r="L28" s="12">
        <v>11003.28</v>
      </c>
      <c r="M28" s="22" t="s">
        <v>55</v>
      </c>
    </row>
    <row r="29" spans="1:13" ht="27" customHeight="1">
      <c r="A29" s="27">
        <v>25</v>
      </c>
      <c r="B29" s="33" t="s">
        <v>63</v>
      </c>
      <c r="C29" s="33" t="s">
        <v>13</v>
      </c>
      <c r="D29" s="35" t="s">
        <v>64</v>
      </c>
      <c r="E29" s="12">
        <v>18518.75</v>
      </c>
      <c r="F29" s="12">
        <v>968.98</v>
      </c>
      <c r="G29" s="14">
        <f t="shared" si="2"/>
        <v>17549.77</v>
      </c>
      <c r="H29" s="15">
        <v>8848.2999999999993</v>
      </c>
      <c r="I29" s="12">
        <v>1620.88</v>
      </c>
      <c r="J29" s="12">
        <v>5080.59</v>
      </c>
      <c r="K29" s="20">
        <v>0.5</v>
      </c>
      <c r="L29" s="12">
        <v>2540.3000000000002</v>
      </c>
      <c r="M29" s="22" t="s">
        <v>55</v>
      </c>
    </row>
    <row r="30" spans="1:13" ht="27" customHeight="1">
      <c r="A30" s="27">
        <v>26</v>
      </c>
      <c r="B30" s="33" t="s">
        <v>65</v>
      </c>
      <c r="C30" s="33" t="s">
        <v>13</v>
      </c>
      <c r="D30" s="35" t="s">
        <v>64</v>
      </c>
      <c r="E30" s="12">
        <v>18984.11</v>
      </c>
      <c r="F30" s="12">
        <v>2579.5</v>
      </c>
      <c r="G30" s="14">
        <f t="shared" si="2"/>
        <v>16404.61</v>
      </c>
      <c r="H30" s="15">
        <v>10426.52</v>
      </c>
      <c r="I30" s="12">
        <v>187.42</v>
      </c>
      <c r="J30" s="12">
        <v>3790.67</v>
      </c>
      <c r="K30" s="20">
        <v>0.5</v>
      </c>
      <c r="L30" s="12">
        <v>1895.34</v>
      </c>
      <c r="M30" s="22" t="s">
        <v>55</v>
      </c>
    </row>
    <row r="31" spans="1:13" ht="27" customHeight="1">
      <c r="A31" s="27">
        <v>27</v>
      </c>
      <c r="B31" s="33" t="s">
        <v>66</v>
      </c>
      <c r="C31" s="33" t="s">
        <v>13</v>
      </c>
      <c r="D31" s="35" t="s">
        <v>64</v>
      </c>
      <c r="E31" s="12">
        <v>83979.14</v>
      </c>
      <c r="F31" s="12">
        <v>12046.84</v>
      </c>
      <c r="G31" s="14">
        <f t="shared" si="2"/>
        <v>71932.3</v>
      </c>
      <c r="H31" s="15">
        <v>58422.3</v>
      </c>
      <c r="I31" s="12">
        <v>801.47</v>
      </c>
      <c r="J31" s="12">
        <v>11708.53</v>
      </c>
      <c r="K31" s="20">
        <v>0.5</v>
      </c>
      <c r="L31" s="12">
        <v>5354.27</v>
      </c>
      <c r="M31" s="22" t="s">
        <v>55</v>
      </c>
    </row>
    <row r="32" spans="1:13" ht="27" customHeight="1">
      <c r="A32" s="27">
        <v>28</v>
      </c>
      <c r="B32" s="33" t="s">
        <v>67</v>
      </c>
      <c r="C32" s="33" t="s">
        <v>14</v>
      </c>
      <c r="D32" s="35" t="s">
        <v>19</v>
      </c>
      <c r="E32" s="12">
        <v>115247.54</v>
      </c>
      <c r="F32" s="12">
        <v>22614.35</v>
      </c>
      <c r="G32" s="14">
        <f t="shared" si="2"/>
        <v>92633.19</v>
      </c>
      <c r="H32" s="15">
        <v>47586.85</v>
      </c>
      <c r="I32" s="12">
        <v>24134.18</v>
      </c>
      <c r="J32" s="12">
        <v>18912.16</v>
      </c>
      <c r="K32" s="20">
        <v>0.5</v>
      </c>
      <c r="L32" s="12">
        <v>9456.08</v>
      </c>
      <c r="M32" s="22" t="s">
        <v>55</v>
      </c>
    </row>
    <row r="33" spans="1:13" ht="27" customHeight="1">
      <c r="A33" s="27">
        <v>29</v>
      </c>
      <c r="B33" s="33" t="s">
        <v>68</v>
      </c>
      <c r="C33" s="33" t="s">
        <v>14</v>
      </c>
      <c r="D33" s="35" t="s">
        <v>69</v>
      </c>
      <c r="E33" s="12">
        <v>57557.14</v>
      </c>
      <c r="F33" s="12">
        <v>778.25</v>
      </c>
      <c r="G33" s="14">
        <f t="shared" si="2"/>
        <v>56778.89</v>
      </c>
      <c r="H33" s="15">
        <v>32562.92</v>
      </c>
      <c r="I33" s="12">
        <v>10929.58</v>
      </c>
      <c r="J33" s="12">
        <v>11286.39</v>
      </c>
      <c r="K33" s="20">
        <v>0.5</v>
      </c>
      <c r="L33" s="12">
        <v>5643.2</v>
      </c>
      <c r="M33" s="22" t="s">
        <v>55</v>
      </c>
    </row>
    <row r="34" spans="1:13" ht="27" customHeight="1">
      <c r="A34" s="27">
        <v>30</v>
      </c>
      <c r="B34" s="33" t="s">
        <v>70</v>
      </c>
      <c r="C34" s="33" t="s">
        <v>14</v>
      </c>
      <c r="D34" s="35" t="s">
        <v>25</v>
      </c>
      <c r="E34" s="12">
        <v>58360.61</v>
      </c>
      <c r="F34" s="12">
        <v>15660.17</v>
      </c>
      <c r="G34" s="14">
        <f t="shared" si="2"/>
        <v>42700.44</v>
      </c>
      <c r="H34" s="15">
        <v>21232.29</v>
      </c>
      <c r="I34" s="12">
        <v>9280.89</v>
      </c>
      <c r="J34" s="12">
        <v>10187.26</v>
      </c>
      <c r="K34" s="20">
        <v>0.5</v>
      </c>
      <c r="L34" s="12">
        <v>5093.63</v>
      </c>
      <c r="M34" s="22" t="s">
        <v>55</v>
      </c>
    </row>
    <row r="35" spans="1:13" ht="27" customHeight="1">
      <c r="A35" s="27">
        <v>31</v>
      </c>
      <c r="B35" s="11" t="s">
        <v>71</v>
      </c>
      <c r="C35" s="11" t="s">
        <v>13</v>
      </c>
      <c r="D35" s="36" t="s">
        <v>72</v>
      </c>
      <c r="E35" s="12">
        <v>1277.7</v>
      </c>
      <c r="F35" s="13">
        <v>0</v>
      </c>
      <c r="G35" s="14">
        <f>E35-F35</f>
        <v>1277.7</v>
      </c>
      <c r="H35" s="15">
        <v>574.96</v>
      </c>
      <c r="I35" s="12">
        <v>456.77800000000002</v>
      </c>
      <c r="J35" s="12">
        <v>245.93</v>
      </c>
      <c r="K35" s="20">
        <v>0.7</v>
      </c>
      <c r="L35" s="12">
        <v>172.15</v>
      </c>
      <c r="M35" s="23" t="s">
        <v>73</v>
      </c>
    </row>
    <row r="36" spans="1:13" ht="27" customHeight="1">
      <c r="A36" s="27">
        <v>32</v>
      </c>
      <c r="B36" s="11" t="s">
        <v>71</v>
      </c>
      <c r="C36" s="11" t="s">
        <v>13</v>
      </c>
      <c r="D36" s="36" t="s">
        <v>72</v>
      </c>
      <c r="E36" s="12">
        <v>5967.83</v>
      </c>
      <c r="F36" s="12">
        <v>969.47</v>
      </c>
      <c r="G36" s="14">
        <f>E36-F36</f>
        <v>4998.3599999999997</v>
      </c>
      <c r="H36" s="15">
        <v>1297.3499999999999</v>
      </c>
      <c r="I36" s="12">
        <v>1777.76</v>
      </c>
      <c r="J36" s="12">
        <v>19223.18</v>
      </c>
      <c r="K36" s="20">
        <v>0.7</v>
      </c>
      <c r="L36" s="12">
        <v>1346.23</v>
      </c>
      <c r="M36" s="23" t="s">
        <v>73</v>
      </c>
    </row>
    <row r="37" spans="1:13" ht="27" customHeight="1">
      <c r="A37" s="27">
        <v>33</v>
      </c>
      <c r="B37" s="11" t="s">
        <v>74</v>
      </c>
      <c r="C37" s="11" t="s">
        <v>14</v>
      </c>
      <c r="D37" s="36" t="s">
        <v>75</v>
      </c>
      <c r="E37" s="12">
        <v>740.71</v>
      </c>
      <c r="F37" s="12">
        <v>483.97</v>
      </c>
      <c r="G37" s="14">
        <f>E37-F37</f>
        <v>256.74</v>
      </c>
      <c r="H37" s="15">
        <v>48.64</v>
      </c>
      <c r="I37" s="12">
        <v>37.770000000000003</v>
      </c>
      <c r="J37" s="12">
        <v>170.33</v>
      </c>
      <c r="K37" s="20">
        <v>0.7</v>
      </c>
      <c r="L37" s="12">
        <v>119.23</v>
      </c>
      <c r="M37" s="23" t="s">
        <v>76</v>
      </c>
    </row>
    <row r="38" spans="1:13" ht="27" customHeight="1">
      <c r="A38" s="27">
        <v>34</v>
      </c>
      <c r="B38" s="11" t="s">
        <v>77</v>
      </c>
      <c r="C38" s="11" t="s">
        <v>13</v>
      </c>
      <c r="D38" s="36" t="s">
        <v>24</v>
      </c>
      <c r="E38" s="12">
        <v>12440.02</v>
      </c>
      <c r="F38" s="12">
        <v>3936.03</v>
      </c>
      <c r="G38" s="14">
        <f>E38-F38</f>
        <v>8503.99</v>
      </c>
      <c r="H38" s="15">
        <v>3071.29</v>
      </c>
      <c r="I38" s="12">
        <v>3181.28</v>
      </c>
      <c r="J38" s="12">
        <v>2251.4</v>
      </c>
      <c r="K38" s="20">
        <v>0.5</v>
      </c>
      <c r="L38" s="12">
        <v>1125.7</v>
      </c>
      <c r="M38" s="23" t="s">
        <v>76</v>
      </c>
    </row>
    <row r="39" spans="1:13" ht="27" customHeight="1">
      <c r="A39" s="27">
        <v>35</v>
      </c>
      <c r="B39" s="11" t="s">
        <v>77</v>
      </c>
      <c r="C39" s="11" t="s">
        <v>13</v>
      </c>
      <c r="D39" s="36" t="s">
        <v>24</v>
      </c>
      <c r="E39" s="12">
        <v>15387.05</v>
      </c>
      <c r="F39" s="31">
        <v>4340.92</v>
      </c>
      <c r="G39" s="14">
        <f>E39-F40</f>
        <v>6922.4</v>
      </c>
      <c r="H39" s="15">
        <v>3586.72</v>
      </c>
      <c r="I39" s="12">
        <v>3559.86</v>
      </c>
      <c r="J39" s="12">
        <v>3899.54</v>
      </c>
      <c r="K39" s="20">
        <v>0.5</v>
      </c>
      <c r="L39" s="12">
        <v>1949.77</v>
      </c>
      <c r="M39" s="23" t="s">
        <v>76</v>
      </c>
    </row>
    <row r="40" spans="1:13" ht="27" customHeight="1">
      <c r="A40" s="27">
        <v>36</v>
      </c>
      <c r="B40" s="26" t="s">
        <v>78</v>
      </c>
      <c r="C40" s="26" t="s">
        <v>13</v>
      </c>
      <c r="D40" s="36" t="s">
        <v>79</v>
      </c>
      <c r="E40" s="12">
        <v>27880.959999999999</v>
      </c>
      <c r="F40" s="12">
        <v>8464.65</v>
      </c>
      <c r="G40" s="14">
        <f>E40-F41</f>
        <v>27032.879999999997</v>
      </c>
      <c r="H40" s="15">
        <v>6705.04</v>
      </c>
      <c r="I40" s="12">
        <v>3049.99</v>
      </c>
      <c r="J40" s="12">
        <v>9661.2199999999993</v>
      </c>
      <c r="K40" s="20">
        <v>0.7</v>
      </c>
      <c r="L40" s="12">
        <v>6762.85</v>
      </c>
      <c r="M40" s="23" t="s">
        <v>76</v>
      </c>
    </row>
    <row r="41" spans="1:13" ht="27" customHeight="1">
      <c r="A41" s="27">
        <v>37</v>
      </c>
      <c r="B41" s="11" t="s">
        <v>80</v>
      </c>
      <c r="C41" s="11" t="s">
        <v>13</v>
      </c>
      <c r="D41" s="36" t="s">
        <v>81</v>
      </c>
      <c r="E41" s="12">
        <v>4682.54</v>
      </c>
      <c r="F41" s="12">
        <v>848.08</v>
      </c>
      <c r="G41" s="14">
        <f>E41-F41</f>
        <v>3834.46</v>
      </c>
      <c r="H41" s="15">
        <v>1077.83</v>
      </c>
      <c r="I41" s="12">
        <v>0</v>
      </c>
      <c r="J41" s="12">
        <v>1756.6</v>
      </c>
      <c r="K41" s="20">
        <v>0.4</v>
      </c>
      <c r="L41" s="12">
        <v>702.64</v>
      </c>
      <c r="M41" s="22" t="s">
        <v>76</v>
      </c>
    </row>
    <row r="42" spans="1:13" ht="27" customHeight="1">
      <c r="A42" s="27">
        <v>38</v>
      </c>
      <c r="B42" s="11" t="s">
        <v>82</v>
      </c>
      <c r="C42" s="11" t="s">
        <v>13</v>
      </c>
      <c r="D42" s="36" t="s">
        <v>19</v>
      </c>
      <c r="E42" s="12">
        <v>7094.1</v>
      </c>
      <c r="F42" s="12">
        <v>1653.9</v>
      </c>
      <c r="G42" s="14">
        <f>E42-F42</f>
        <v>5440.2000000000007</v>
      </c>
      <c r="H42" s="15">
        <v>1586.13</v>
      </c>
      <c r="I42" s="12">
        <v>0</v>
      </c>
      <c r="J42" s="12">
        <v>2854.03</v>
      </c>
      <c r="K42" s="20">
        <v>0.4</v>
      </c>
      <c r="L42" s="12">
        <v>1141.6099999999999</v>
      </c>
      <c r="M42" s="23" t="s">
        <v>76</v>
      </c>
    </row>
    <row r="43" spans="1:13" ht="27" customHeight="1">
      <c r="A43" s="10"/>
      <c r="B43" s="28"/>
      <c r="C43" s="28"/>
      <c r="D43" s="29"/>
      <c r="E43" s="14"/>
      <c r="F43" s="14"/>
      <c r="G43" s="14"/>
      <c r="H43" s="14"/>
      <c r="I43" s="14"/>
      <c r="J43" s="12"/>
      <c r="K43" s="30"/>
      <c r="L43" s="14"/>
      <c r="M43" s="23"/>
    </row>
    <row r="44" spans="1:13" ht="27" customHeight="1">
      <c r="A44" s="46" t="s">
        <v>15</v>
      </c>
      <c r="B44" s="47"/>
      <c r="C44" s="47"/>
      <c r="D44" s="47"/>
      <c r="E44" s="47"/>
      <c r="F44" s="47"/>
      <c r="G44" s="47"/>
      <c r="H44" s="47"/>
      <c r="I44" s="47"/>
      <c r="J44" s="47"/>
      <c r="K44" s="48"/>
      <c r="L44" s="24">
        <f>SUM(L5:L43)</f>
        <v>150002.29000000004</v>
      </c>
      <c r="M44" s="25"/>
    </row>
    <row r="45" spans="1:13" ht="27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ht="27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27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ht="27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27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27" customHeight="1">
      <c r="A50" s="4"/>
      <c r="D50" s="4"/>
      <c r="E50" s="4"/>
      <c r="F50" s="4"/>
      <c r="G50" s="4"/>
    </row>
    <row r="51" spans="1:13" ht="27" customHeight="1">
      <c r="A51" s="4"/>
      <c r="D51" s="4"/>
      <c r="E51" s="4"/>
      <c r="F51" s="4"/>
      <c r="G51" s="4"/>
    </row>
    <row r="52" spans="1:13" ht="27" customHeight="1">
      <c r="A52" s="4"/>
      <c r="D52" s="4"/>
      <c r="E52" s="4"/>
      <c r="F52" s="4"/>
      <c r="G52" s="4"/>
    </row>
    <row r="53" spans="1:13" ht="27" customHeight="1">
      <c r="A53" s="4"/>
      <c r="D53" s="4"/>
      <c r="E53" s="4"/>
      <c r="F53" s="4"/>
      <c r="G53" s="4"/>
    </row>
    <row r="54" spans="1:13" ht="27" customHeight="1">
      <c r="A54" s="4"/>
      <c r="D54" s="4"/>
      <c r="E54" s="4"/>
      <c r="F54" s="4"/>
      <c r="G54" s="4"/>
    </row>
    <row r="55" spans="1:13" ht="27" customHeight="1">
      <c r="A55" s="4"/>
      <c r="D55" s="4"/>
      <c r="E55" s="4"/>
      <c r="F55" s="4"/>
      <c r="G55" s="4"/>
    </row>
    <row r="56" spans="1:13" ht="27" customHeight="1">
      <c r="A56" s="4"/>
      <c r="D56" s="4"/>
      <c r="E56" s="4"/>
      <c r="F56" s="4"/>
      <c r="G56" s="4"/>
    </row>
    <row r="57" spans="1:13" ht="27" customHeight="1">
      <c r="A57" s="4"/>
      <c r="D57" s="4"/>
      <c r="E57" s="4"/>
      <c r="F57" s="4"/>
      <c r="G57" s="4"/>
    </row>
    <row r="58" spans="1:13" ht="27" customHeight="1">
      <c r="A58" s="4"/>
      <c r="D58" s="4"/>
      <c r="E58" s="4"/>
      <c r="F58" s="4"/>
      <c r="G58" s="4"/>
    </row>
    <row r="59" spans="1:13" ht="27" customHeight="1">
      <c r="A59" s="4"/>
      <c r="D59" s="4"/>
      <c r="E59" s="4"/>
      <c r="F59" s="4"/>
      <c r="G59" s="4"/>
    </row>
    <row r="60" spans="1:13" ht="27" customHeight="1">
      <c r="A60" s="4"/>
      <c r="D60" s="4"/>
      <c r="E60" s="4"/>
      <c r="F60" s="4"/>
      <c r="G60" s="4"/>
    </row>
    <row r="61" spans="1:13" ht="27" customHeight="1">
      <c r="A61" s="4"/>
      <c r="D61" s="4"/>
      <c r="E61" s="4"/>
      <c r="F61" s="4"/>
      <c r="G61" s="4"/>
    </row>
    <row r="62" spans="1:13" ht="27" customHeight="1">
      <c r="A62" s="4"/>
      <c r="D62" s="4"/>
      <c r="E62" s="4"/>
      <c r="F62" s="4"/>
      <c r="G62" s="4"/>
    </row>
    <row r="63" spans="1:13" ht="27" customHeight="1">
      <c r="A63" s="4"/>
      <c r="D63" s="4"/>
      <c r="E63" s="4"/>
      <c r="F63" s="4"/>
      <c r="G63" s="4"/>
    </row>
    <row r="64" spans="1:13" ht="27" customHeight="1">
      <c r="A64" s="4"/>
      <c r="D64" s="4"/>
      <c r="E64" s="4"/>
      <c r="F64" s="4"/>
      <c r="G64" s="4"/>
    </row>
    <row r="65" spans="1:7" ht="27" customHeight="1">
      <c r="A65" s="4"/>
      <c r="D65" s="4"/>
      <c r="E65" s="4"/>
      <c r="F65" s="4"/>
      <c r="G65" s="4"/>
    </row>
    <row r="66" spans="1:7" ht="27" customHeight="1">
      <c r="A66" s="4"/>
      <c r="D66" s="4"/>
      <c r="E66" s="4"/>
      <c r="F66" s="4"/>
      <c r="G66" s="4"/>
    </row>
    <row r="67" spans="1:7" ht="27" customHeight="1">
      <c r="A67" s="4"/>
      <c r="D67" s="4"/>
      <c r="E67" s="4"/>
      <c r="F67" s="4"/>
      <c r="G67" s="4"/>
    </row>
    <row r="68" spans="1:7" ht="27" customHeight="1">
      <c r="A68" s="4"/>
      <c r="D68" s="4"/>
      <c r="E68" s="4"/>
      <c r="F68" s="4"/>
      <c r="G68" s="4"/>
    </row>
    <row r="69" spans="1:7" ht="27" customHeight="1">
      <c r="A69" s="4"/>
      <c r="D69" s="4"/>
      <c r="E69" s="4"/>
      <c r="F69" s="4"/>
      <c r="G69" s="4"/>
    </row>
    <row r="70" spans="1:7" ht="27" customHeight="1">
      <c r="A70" s="4"/>
      <c r="D70" s="4"/>
      <c r="E70" s="4"/>
      <c r="F70" s="4"/>
      <c r="G70" s="4"/>
    </row>
    <row r="71" spans="1:7" ht="27" customHeight="1">
      <c r="A71" s="4"/>
      <c r="D71" s="4"/>
      <c r="E71" s="4"/>
      <c r="F71" s="4"/>
      <c r="G71" s="4"/>
    </row>
    <row r="72" spans="1:7" ht="27" customHeight="1">
      <c r="A72" s="4"/>
      <c r="D72" s="4"/>
      <c r="E72" s="4"/>
      <c r="F72" s="4"/>
      <c r="G72" s="4"/>
    </row>
    <row r="73" spans="1:7" ht="27" customHeight="1">
      <c r="A73" s="4"/>
      <c r="D73" s="4"/>
      <c r="E73" s="4"/>
      <c r="F73" s="4"/>
      <c r="G73" s="4"/>
    </row>
    <row r="74" spans="1:7" ht="27" customHeight="1">
      <c r="A74" s="4"/>
      <c r="D74" s="4"/>
      <c r="E74" s="4"/>
      <c r="F74" s="4"/>
      <c r="G74" s="4"/>
    </row>
    <row r="75" spans="1:7" ht="27" customHeight="1">
      <c r="A75" s="4"/>
      <c r="D75" s="4"/>
      <c r="E75" s="4"/>
      <c r="F75" s="4"/>
      <c r="G75" s="4"/>
    </row>
    <row r="76" spans="1:7" ht="27" customHeight="1">
      <c r="A76" s="4"/>
      <c r="D76" s="4"/>
      <c r="E76" s="4"/>
      <c r="F76" s="4"/>
      <c r="G76" s="4"/>
    </row>
    <row r="77" spans="1:7" ht="27" customHeight="1">
      <c r="A77" s="4"/>
      <c r="D77" s="4"/>
      <c r="E77" s="4"/>
      <c r="F77" s="4"/>
      <c r="G77" s="4"/>
    </row>
    <row r="78" spans="1:7" ht="27" customHeight="1">
      <c r="A78" s="4"/>
      <c r="D78" s="4"/>
      <c r="E78" s="4"/>
      <c r="F78" s="4"/>
      <c r="G78" s="4"/>
    </row>
    <row r="79" spans="1:7" ht="27" customHeight="1">
      <c r="A79" s="4"/>
      <c r="D79" s="4"/>
      <c r="E79" s="4"/>
      <c r="F79" s="4"/>
      <c r="G79" s="4"/>
    </row>
    <row r="80" spans="1:7" ht="27" customHeight="1">
      <c r="A80" s="4"/>
      <c r="D80" s="4"/>
      <c r="E80" s="4"/>
      <c r="F80" s="4"/>
      <c r="G80" s="4"/>
    </row>
    <row r="81" spans="1:7" ht="27" customHeight="1">
      <c r="A81" s="4"/>
      <c r="D81" s="4"/>
      <c r="E81" s="4"/>
      <c r="F81" s="4"/>
      <c r="G81" s="4"/>
    </row>
    <row r="82" spans="1:7" ht="27" customHeight="1">
      <c r="A82" s="4"/>
      <c r="D82" s="4"/>
      <c r="E82" s="4"/>
      <c r="F82" s="4"/>
      <c r="G82" s="4"/>
    </row>
    <row r="83" spans="1:7" ht="27" customHeight="1">
      <c r="A83" s="4"/>
      <c r="D83" s="4"/>
      <c r="E83" s="4"/>
      <c r="F83" s="4"/>
      <c r="G83" s="4"/>
    </row>
    <row r="84" spans="1:7" ht="27" customHeight="1">
      <c r="A84" s="4"/>
      <c r="D84" s="4"/>
      <c r="E84" s="4"/>
      <c r="F84" s="4"/>
      <c r="G84" s="4"/>
    </row>
    <row r="85" spans="1:7" ht="27" customHeight="1">
      <c r="A85" s="4"/>
      <c r="D85" s="4"/>
      <c r="E85" s="4"/>
      <c r="F85" s="4"/>
      <c r="G85" s="4"/>
    </row>
    <row r="86" spans="1:7" ht="27" customHeight="1">
      <c r="A86" s="4"/>
      <c r="D86" s="4"/>
      <c r="E86" s="4"/>
      <c r="F86" s="4"/>
      <c r="G86" s="4"/>
    </row>
    <row r="87" spans="1:7" ht="27" customHeight="1">
      <c r="A87" s="4"/>
      <c r="D87" s="4"/>
      <c r="E87" s="4"/>
      <c r="F87" s="4"/>
      <c r="G87" s="4"/>
    </row>
    <row r="88" spans="1:7" ht="27" customHeight="1">
      <c r="A88" s="4"/>
      <c r="D88" s="4"/>
      <c r="E88" s="4"/>
      <c r="F88" s="4"/>
      <c r="G88" s="4"/>
    </row>
    <row r="89" spans="1:7" ht="27" customHeight="1">
      <c r="A89" s="4"/>
      <c r="D89" s="4"/>
      <c r="E89" s="4"/>
      <c r="F89" s="4"/>
      <c r="G89" s="4"/>
    </row>
    <row r="90" spans="1:7" ht="27" customHeight="1">
      <c r="A90" s="4"/>
      <c r="D90" s="4"/>
      <c r="E90" s="4"/>
      <c r="F90" s="4"/>
      <c r="G90" s="4"/>
    </row>
    <row r="91" spans="1:7" ht="27" customHeight="1">
      <c r="A91" s="4"/>
      <c r="D91" s="4"/>
      <c r="E91" s="4"/>
      <c r="F91" s="4"/>
      <c r="G91" s="4"/>
    </row>
    <row r="92" spans="1:7" ht="27" customHeight="1">
      <c r="A92" s="4"/>
      <c r="D92" s="4"/>
      <c r="E92" s="4"/>
      <c r="F92" s="4"/>
      <c r="G92" s="4"/>
    </row>
    <row r="93" spans="1:7" ht="27" customHeight="1">
      <c r="A93" s="4"/>
      <c r="D93" s="4"/>
      <c r="E93" s="4"/>
      <c r="F93" s="4"/>
      <c r="G93" s="4"/>
    </row>
  </sheetData>
  <mergeCells count="4">
    <mergeCell ref="A1:M1"/>
    <mergeCell ref="A2:L2"/>
    <mergeCell ref="A3:L3"/>
    <mergeCell ref="A44:K44"/>
  </mergeCells>
  <phoneticPr fontId="3" type="noConversion"/>
  <pageMargins left="1.18055555555556" right="0.43263888888888902" top="0.196527777777778" bottom="0.118055555555556" header="3.8888888888888903E-2" footer="0.15694444444444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钟山+北部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AutoBVT</cp:lastModifiedBy>
  <dcterms:created xsi:type="dcterms:W3CDTF">2019-02-03T01:46:00Z</dcterms:created>
  <dcterms:modified xsi:type="dcterms:W3CDTF">2024-01-15T08:41:46Z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