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2090"/>
  </bookViews>
  <sheets>
    <sheet name="钟山区+北部" sheetId="5" r:id="rId1"/>
  </sheets>
  <calcPr calcId="144525"/>
</workbook>
</file>

<file path=xl/sharedStrings.xml><?xml version="1.0" encoding="utf-8"?>
<sst xmlns="http://schemas.openxmlformats.org/spreadsheetml/2006/main" count="146" uniqueCount="72">
  <si>
    <t>2022年钟山区城居第九期个人零星申报医疗救助花名册</t>
  </si>
  <si>
    <t>序号</t>
  </si>
  <si>
    <t>姓名</t>
  </si>
  <si>
    <t>性
别</t>
  </si>
  <si>
    <t>所在镇、社区（村居）</t>
  </si>
  <si>
    <t>总费用</t>
  </si>
  <si>
    <t>全自费</t>
  </si>
  <si>
    <t>住院合规总费用（元）</t>
  </si>
  <si>
    <t>基本医保补偿（元）</t>
  </si>
  <si>
    <t>大病保险补偿（元）</t>
  </si>
  <si>
    <t>个人自付合规费用（元）</t>
  </si>
  <si>
    <t>救助比例（%）</t>
  </si>
  <si>
    <t>救助金额（元）</t>
  </si>
  <si>
    <t>补偿日期</t>
  </si>
  <si>
    <t>备注</t>
  </si>
  <si>
    <t>赵红</t>
  </si>
  <si>
    <t>女</t>
  </si>
  <si>
    <t>大湾镇安乐村村民居委会</t>
  </si>
  <si>
    <t>城居</t>
  </si>
  <si>
    <t>苏荣鹏</t>
  </si>
  <si>
    <t>男</t>
  </si>
  <si>
    <t>汪家寨镇新塘村村民居委</t>
  </si>
  <si>
    <t>熊绍珍</t>
  </si>
  <si>
    <t>凤凰街道办事处</t>
  </si>
  <si>
    <t>刘琴</t>
  </si>
  <si>
    <t>青林乡海发村村民居委</t>
  </si>
  <si>
    <t>陈银连</t>
  </si>
  <si>
    <t>青林乡灰依村村民居委</t>
  </si>
  <si>
    <t>张用</t>
  </si>
  <si>
    <t>大湾镇安乐村</t>
  </si>
  <si>
    <t>2022/8/3</t>
  </si>
  <si>
    <t>林国秀</t>
  </si>
  <si>
    <t>大湾镇大箐村</t>
  </si>
  <si>
    <t>2022/8/4</t>
  </si>
  <si>
    <t>唐均伦</t>
  </si>
  <si>
    <t>月照街道</t>
  </si>
  <si>
    <t>汪家寨镇新塘村</t>
  </si>
  <si>
    <t>2022/7/29</t>
  </si>
  <si>
    <t>李菊</t>
  </si>
  <si>
    <t>保华镇双河居民委员会</t>
  </si>
  <si>
    <t>曹钊豪</t>
  </si>
  <si>
    <t>保华镇二道坪村民委员会</t>
  </si>
  <si>
    <t>陈永亮</t>
  </si>
  <si>
    <t>南开乡犀牛村民委员会</t>
  </si>
  <si>
    <t>李刚刚</t>
  </si>
  <si>
    <t>青林乡二寨村民委员会</t>
  </si>
  <si>
    <t>杨明远</t>
  </si>
  <si>
    <t>木果镇岩脚村民委员会</t>
  </si>
  <si>
    <t>谢礼秀</t>
  </si>
  <si>
    <t>木果镇新丰村民委员会</t>
  </si>
  <si>
    <t>姬春仙</t>
  </si>
  <si>
    <t>德坞办事处</t>
  </si>
  <si>
    <t>2022/8/16</t>
  </si>
  <si>
    <t>管俊慧</t>
  </si>
  <si>
    <t>大湾镇小湾村</t>
  </si>
  <si>
    <t>陈莉群</t>
  </si>
  <si>
    <t>大湾镇开化村</t>
  </si>
  <si>
    <t>2022/8/17</t>
  </si>
  <si>
    <t>马小粉</t>
  </si>
  <si>
    <t>双戛乡高炉村</t>
  </si>
  <si>
    <t>2022/8/10</t>
  </si>
  <si>
    <t>彭万亮</t>
  </si>
  <si>
    <t>王云凤</t>
  </si>
  <si>
    <t>金盆乡天生桥村民委员会</t>
  </si>
  <si>
    <t>2022/8/15</t>
  </si>
  <si>
    <t>陈玉梅</t>
  </si>
  <si>
    <t>青林乡灰依村民委员会</t>
  </si>
  <si>
    <t>张时学</t>
  </si>
  <si>
    <t>青林乡田坝村民委员会</t>
  </si>
  <si>
    <t>杨菊</t>
  </si>
  <si>
    <t>张云美</t>
  </si>
  <si>
    <t>合计：元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</si>
</sst>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36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等线"/>
      <charset val="134"/>
      <scheme val="minor"/>
    </font>
    <font>
      <sz val="9"/>
      <name val="宋体"/>
      <charset val="134"/>
    </font>
    <font>
      <sz val="9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楷体_GB2312"/>
      <charset val="134"/>
    </font>
    <font>
      <sz val="9"/>
      <name val="楷体_GB2312"/>
      <charset val="134"/>
    </font>
    <font>
      <sz val="11"/>
      <name val="新宋体"/>
      <charset val="134"/>
    </font>
    <font>
      <sz val="11"/>
      <color indexed="8"/>
      <name val="新宋体"/>
      <charset val="134"/>
    </font>
    <font>
      <sz val="11"/>
      <color theme="1"/>
      <name val="新宋体"/>
      <charset val="134"/>
    </font>
    <font>
      <sz val="11"/>
      <color rgb="FF606266"/>
      <name val="新宋体"/>
      <charset val="134"/>
    </font>
    <font>
      <sz val="9"/>
      <color rgb="FF606266"/>
      <name val="Helvetica"/>
      <charset val="134"/>
    </font>
    <font>
      <sz val="9"/>
      <name val="新宋体"/>
      <charset val="134"/>
    </font>
    <font>
      <sz val="10"/>
      <color theme="1"/>
      <name val="新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0"/>
    <xf numFmtId="0" fontId="18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30" fillId="14" borderId="1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" fillId="0" borderId="0"/>
    <xf numFmtId="0" fontId="0" fillId="0" borderId="0"/>
    <xf numFmtId="0" fontId="27" fillId="0" borderId="0"/>
    <xf numFmtId="0" fontId="35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5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9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0" fontId="6" fillId="0" borderId="0" xfId="50" applyFont="1" applyAlignment="1">
      <alignment horizontal="center" vertical="center" shrinkToFit="1"/>
    </xf>
    <xf numFmtId="57" fontId="7" fillId="0" borderId="0" xfId="50" applyNumberFormat="1" applyFont="1" applyAlignment="1">
      <alignment horizontal="right" vertical="center" shrinkToFit="1"/>
    </xf>
    <xf numFmtId="0" fontId="8" fillId="0" borderId="1" xfId="5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shrinkToFit="1"/>
    </xf>
    <xf numFmtId="0" fontId="8" fillId="0" borderId="1" xfId="51" applyFont="1" applyBorder="1" applyAlignment="1">
      <alignment horizontal="center" vertical="center" wrapText="1" shrinkToFit="1"/>
    </xf>
    <xf numFmtId="176" fontId="8" fillId="0" borderId="1" xfId="51" applyNumberFormat="1" applyFont="1" applyBorder="1" applyAlignment="1">
      <alignment horizontal="center" vertical="center" wrapText="1" shrinkToFit="1"/>
    </xf>
    <xf numFmtId="49" fontId="8" fillId="0" borderId="2" xfId="51" applyNumberFormat="1" applyFont="1" applyBorder="1" applyAlignment="1">
      <alignment horizontal="center" vertical="center" shrinkToFit="1"/>
    </xf>
    <xf numFmtId="49" fontId="9" fillId="0" borderId="2" xfId="21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shrinkToFit="1"/>
    </xf>
    <xf numFmtId="49" fontId="9" fillId="0" borderId="2" xfId="52" applyNumberFormat="1" applyFont="1" applyFill="1" applyBorder="1" applyAlignment="1">
      <alignment horizontal="center" vertical="center" shrinkToFit="1"/>
    </xf>
    <xf numFmtId="176" fontId="10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51" applyNumberFormat="1" applyFont="1" applyFill="1" applyBorder="1" applyAlignment="1">
      <alignment horizontal="center" vertical="center" shrinkToFit="1"/>
    </xf>
    <xf numFmtId="0" fontId="9" fillId="0" borderId="1" xfId="21" applyNumberFormat="1" applyFont="1" applyFill="1" applyBorder="1" applyAlignment="1">
      <alignment horizontal="center" vertical="center"/>
    </xf>
    <xf numFmtId="0" fontId="9" fillId="0" borderId="1" xfId="52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176" fontId="10" fillId="2" borderId="1" xfId="0" applyNumberFormat="1" applyFont="1" applyFill="1" applyBorder="1" applyAlignment="1">
      <alignment horizontal="center" vertical="center" shrinkToFit="1"/>
    </xf>
    <xf numFmtId="0" fontId="8" fillId="0" borderId="2" xfId="51" applyFont="1" applyBorder="1" applyAlignment="1">
      <alignment horizontal="center" vertical="center" shrinkToFit="1"/>
    </xf>
    <xf numFmtId="49" fontId="9" fillId="0" borderId="2" xfId="21" applyNumberFormat="1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9" fillId="0" borderId="1" xfId="21" applyNumberFormat="1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6" fontId="1" fillId="0" borderId="0" xfId="50" applyNumberFormat="1" applyFont="1"/>
    <xf numFmtId="9" fontId="8" fillId="0" borderId="1" xfId="51" applyNumberFormat="1" applyFont="1" applyBorder="1" applyAlignment="1">
      <alignment horizontal="center" vertical="center" wrapText="1" shrinkToFit="1"/>
    </xf>
    <xf numFmtId="177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 shrinkToFit="1"/>
    </xf>
    <xf numFmtId="177" fontId="10" fillId="0" borderId="2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8" fillId="0" borderId="0" xfId="51" applyFont="1" applyBorder="1" applyAlignment="1">
      <alignment horizontal="left" vertical="center" shrinkToFit="1"/>
    </xf>
    <xf numFmtId="9" fontId="10" fillId="0" borderId="1" xfId="0" applyNumberFormat="1" applyFont="1" applyFill="1" applyBorder="1" applyAlignment="1">
      <alignment horizontal="center" vertical="center" shrinkToFit="1"/>
    </xf>
    <xf numFmtId="177" fontId="10" fillId="0" borderId="1" xfId="0" applyNumberFormat="1" applyFont="1" applyFill="1" applyBorder="1" applyAlignment="1">
      <alignment horizontal="center" vertical="center" shrinkToFit="1"/>
    </xf>
    <xf numFmtId="14" fontId="10" fillId="0" borderId="2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Alignment="1">
      <alignment horizontal="left" vertical="center" shrinkToFit="1"/>
    </xf>
    <xf numFmtId="14" fontId="10" fillId="0" borderId="1" xfId="0" applyNumberFormat="1" applyFont="1" applyFill="1" applyBorder="1" applyAlignment="1">
      <alignment horizontal="center" vertical="center" shrinkToFit="1"/>
    </xf>
    <xf numFmtId="9" fontId="5" fillId="0" borderId="1" xfId="0" applyNumberFormat="1" applyFont="1" applyBorder="1" applyAlignment="1">
      <alignment horizontal="center" vertical="center" shrinkToFit="1"/>
    </xf>
    <xf numFmtId="14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军人优抚第三批花名册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_军人优抚第三批花名册_1" xfId="52"/>
    <cellStyle name="常规 3" xfId="53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3"/>
  <sheetViews>
    <sheetView tabSelected="1" topLeftCell="A14" workbookViewId="0">
      <selection activeCell="Q33" sqref="Q33"/>
    </sheetView>
  </sheetViews>
  <sheetFormatPr defaultColWidth="9" defaultRowHeight="29" customHeight="1"/>
  <cols>
    <col min="1" max="1" width="3.125" style="6" customWidth="1"/>
    <col min="2" max="2" width="6.375" style="7" customWidth="1"/>
    <col min="3" max="3" width="3.375" style="7" customWidth="1"/>
    <col min="4" max="4" width="11.875" style="7" customWidth="1"/>
    <col min="5" max="5" width="12.125" style="7" customWidth="1"/>
    <col min="6" max="6" width="8.875" style="7" customWidth="1"/>
    <col min="7" max="7" width="8.5" style="8" customWidth="1"/>
    <col min="8" max="8" width="8.75" style="8" customWidth="1"/>
    <col min="9" max="9" width="8.375" style="8" customWidth="1"/>
    <col min="10" max="10" width="9.5" style="8" customWidth="1"/>
    <col min="11" max="11" width="4.625" style="9" customWidth="1"/>
    <col min="12" max="12" width="10.125" style="8" customWidth="1"/>
    <col min="13" max="13" width="10.375" style="7" customWidth="1"/>
    <col min="14" max="14" width="9.625" style="10" customWidth="1"/>
    <col min="15" max="15" width="14.125" style="8" customWidth="1"/>
    <col min="16" max="16384" width="9" style="7"/>
  </cols>
  <sheetData>
    <row r="1" s="1" customFormat="1" customHeight="1" spans="1: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46"/>
    </row>
    <row r="2" s="1" customFormat="1" customHeight="1" spans="1:1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="2" customFormat="1" customHeight="1" spans="1:19">
      <c r="A3" s="13" t="s">
        <v>1</v>
      </c>
      <c r="B3" s="14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47" t="s">
        <v>11</v>
      </c>
      <c r="L3" s="16" t="s">
        <v>12</v>
      </c>
      <c r="M3" s="15" t="s">
        <v>13</v>
      </c>
      <c r="N3" s="48" t="s">
        <v>14</v>
      </c>
      <c r="O3" s="49"/>
      <c r="P3" s="49"/>
      <c r="Q3" s="49"/>
      <c r="R3"/>
      <c r="S3"/>
    </row>
    <row r="4" s="3" customFormat="1" customHeight="1" spans="1:19">
      <c r="A4" s="17">
        <v>1</v>
      </c>
      <c r="B4" s="18" t="s">
        <v>15</v>
      </c>
      <c r="C4" s="19" t="s">
        <v>16</v>
      </c>
      <c r="D4" s="20" t="s">
        <v>17</v>
      </c>
      <c r="E4" s="21">
        <v>5374.05</v>
      </c>
      <c r="F4" s="21">
        <v>0</v>
      </c>
      <c r="G4" s="22">
        <f t="shared" ref="G4:G21" si="0">E4-F4</f>
        <v>5374.05</v>
      </c>
      <c r="H4" s="23">
        <v>2418.33</v>
      </c>
      <c r="I4" s="21">
        <v>0</v>
      </c>
      <c r="J4" s="21">
        <f t="shared" ref="J4:J21" si="1">G4-H4-I4</f>
        <v>2955.72</v>
      </c>
      <c r="K4" s="50">
        <v>1</v>
      </c>
      <c r="L4" s="21">
        <f>J4*K4</f>
        <v>2955.72</v>
      </c>
      <c r="M4" s="51">
        <v>44762</v>
      </c>
      <c r="N4" s="52" t="s">
        <v>18</v>
      </c>
      <c r="O4" s="53"/>
      <c r="P4" s="53"/>
      <c r="Q4" s="49"/>
      <c r="R4"/>
      <c r="S4"/>
    </row>
    <row r="5" s="4" customFormat="1" customHeight="1" spans="1:16">
      <c r="A5" s="17">
        <v>2</v>
      </c>
      <c r="B5" s="24" t="s">
        <v>19</v>
      </c>
      <c r="C5" s="24" t="s">
        <v>20</v>
      </c>
      <c r="D5" s="25" t="s">
        <v>21</v>
      </c>
      <c r="E5" s="21">
        <v>7900</v>
      </c>
      <c r="F5" s="21">
        <v>0</v>
      </c>
      <c r="G5" s="26">
        <f t="shared" si="0"/>
        <v>7900</v>
      </c>
      <c r="H5" s="23">
        <v>3792</v>
      </c>
      <c r="I5" s="21">
        <v>944.84</v>
      </c>
      <c r="J5" s="30">
        <f t="shared" si="1"/>
        <v>3163.16</v>
      </c>
      <c r="K5" s="50">
        <v>0.7</v>
      </c>
      <c r="L5" s="30">
        <v>2214.21</v>
      </c>
      <c r="M5" s="51">
        <v>44767</v>
      </c>
      <c r="N5" s="52" t="s">
        <v>18</v>
      </c>
      <c r="O5" s="53"/>
      <c r="P5" s="53"/>
    </row>
    <row r="6" s="4" customFormat="1" customHeight="1" spans="1:16">
      <c r="A6" s="17">
        <v>3</v>
      </c>
      <c r="B6" s="24" t="s">
        <v>19</v>
      </c>
      <c r="C6" s="24" t="s">
        <v>20</v>
      </c>
      <c r="D6" s="25" t="s">
        <v>21</v>
      </c>
      <c r="E6" s="21">
        <v>8938.96</v>
      </c>
      <c r="F6" s="21">
        <v>1394.32</v>
      </c>
      <c r="G6" s="26">
        <f t="shared" si="0"/>
        <v>7544.64</v>
      </c>
      <c r="H6" s="23">
        <v>3484.24</v>
      </c>
      <c r="I6" s="21">
        <v>2639.26</v>
      </c>
      <c r="J6" s="30">
        <f t="shared" si="1"/>
        <v>1421.14</v>
      </c>
      <c r="K6" s="50">
        <v>0.7</v>
      </c>
      <c r="L6" s="30">
        <v>994.8</v>
      </c>
      <c r="M6" s="51">
        <v>44768</v>
      </c>
      <c r="N6" s="52" t="s">
        <v>18</v>
      </c>
      <c r="O6" s="53"/>
      <c r="P6" s="53"/>
    </row>
    <row r="7" s="4" customFormat="1" customHeight="1" spans="1:16">
      <c r="A7" s="17">
        <v>4</v>
      </c>
      <c r="B7" s="24" t="s">
        <v>19</v>
      </c>
      <c r="C7" s="24" t="s">
        <v>20</v>
      </c>
      <c r="D7" s="25" t="s">
        <v>21</v>
      </c>
      <c r="E7" s="21">
        <v>9242.72</v>
      </c>
      <c r="F7" s="21">
        <v>1408.32</v>
      </c>
      <c r="G7" s="26">
        <f t="shared" si="0"/>
        <v>7834.4</v>
      </c>
      <c r="H7" s="23">
        <v>3659.25</v>
      </c>
      <c r="I7" s="21">
        <v>2713.85</v>
      </c>
      <c r="J7" s="30">
        <f t="shared" si="1"/>
        <v>1461.3</v>
      </c>
      <c r="K7" s="50">
        <v>0.7</v>
      </c>
      <c r="L7" s="30">
        <v>1022.91</v>
      </c>
      <c r="M7" s="51">
        <v>44768</v>
      </c>
      <c r="N7" s="52" t="s">
        <v>18</v>
      </c>
      <c r="O7" s="53"/>
      <c r="P7" s="53"/>
    </row>
    <row r="8" s="4" customFormat="1" customHeight="1" spans="1:16">
      <c r="A8" s="17">
        <v>5</v>
      </c>
      <c r="B8" s="19" t="s">
        <v>22</v>
      </c>
      <c r="C8" s="19" t="s">
        <v>16</v>
      </c>
      <c r="D8" s="27" t="s">
        <v>23</v>
      </c>
      <c r="E8" s="21">
        <v>6808.5</v>
      </c>
      <c r="F8" s="21">
        <v>3349.49</v>
      </c>
      <c r="G8" s="26">
        <f t="shared" si="0"/>
        <v>3459.01</v>
      </c>
      <c r="H8" s="23">
        <v>382.81</v>
      </c>
      <c r="I8" s="21">
        <v>0</v>
      </c>
      <c r="J8" s="30">
        <f t="shared" si="1"/>
        <v>3076.2</v>
      </c>
      <c r="K8" s="50">
        <v>0.7</v>
      </c>
      <c r="L8" s="30">
        <v>1538.1</v>
      </c>
      <c r="M8" s="51">
        <v>44769</v>
      </c>
      <c r="N8" s="52" t="s">
        <v>18</v>
      </c>
      <c r="O8" s="53"/>
      <c r="P8" s="53"/>
    </row>
    <row r="9" s="4" customFormat="1" customHeight="1" spans="1:14">
      <c r="A9" s="14">
        <v>6</v>
      </c>
      <c r="B9" s="28" t="s">
        <v>24</v>
      </c>
      <c r="C9" s="25" t="s">
        <v>16</v>
      </c>
      <c r="D9" s="29" t="s">
        <v>25</v>
      </c>
      <c r="E9" s="30">
        <v>6432.28</v>
      </c>
      <c r="F9" s="30">
        <v>3147.31</v>
      </c>
      <c r="G9" s="26">
        <f t="shared" si="0"/>
        <v>3284.97</v>
      </c>
      <c r="H9" s="31">
        <v>947.48</v>
      </c>
      <c r="I9" s="30">
        <v>0</v>
      </c>
      <c r="J9" s="30">
        <f t="shared" si="1"/>
        <v>2337.49</v>
      </c>
      <c r="K9" s="54">
        <v>0.7</v>
      </c>
      <c r="L9" s="30">
        <v>1636.23</v>
      </c>
      <c r="M9" s="55">
        <v>44767</v>
      </c>
      <c r="N9" s="52" t="s">
        <v>18</v>
      </c>
    </row>
    <row r="10" s="4" customFormat="1" customHeight="1" spans="1:14">
      <c r="A10" s="32">
        <v>7</v>
      </c>
      <c r="B10" s="25" t="s">
        <v>26</v>
      </c>
      <c r="C10" s="25" t="s">
        <v>16</v>
      </c>
      <c r="D10" s="29" t="s">
        <v>27</v>
      </c>
      <c r="E10" s="21">
        <v>9898.58</v>
      </c>
      <c r="F10" s="21">
        <v>4514.92</v>
      </c>
      <c r="G10" s="26">
        <f t="shared" si="0"/>
        <v>5383.66</v>
      </c>
      <c r="H10" s="23">
        <v>2406.73</v>
      </c>
      <c r="I10" s="21">
        <v>0</v>
      </c>
      <c r="J10" s="30">
        <f t="shared" si="1"/>
        <v>2976.93</v>
      </c>
      <c r="K10" s="50">
        <v>0.7</v>
      </c>
      <c r="L10" s="30">
        <v>2083.85</v>
      </c>
      <c r="M10" s="56">
        <v>44763</v>
      </c>
      <c r="N10" s="52" t="s">
        <v>18</v>
      </c>
    </row>
    <row r="11" s="5" customFormat="1" customHeight="1" spans="1:15">
      <c r="A11" s="14">
        <v>8</v>
      </c>
      <c r="B11" s="33" t="s">
        <v>28</v>
      </c>
      <c r="C11" s="19" t="s">
        <v>16</v>
      </c>
      <c r="D11" s="34" t="s">
        <v>29</v>
      </c>
      <c r="E11" s="21">
        <v>3100.27</v>
      </c>
      <c r="F11" s="21">
        <v>1486.35</v>
      </c>
      <c r="G11" s="35">
        <f t="shared" si="0"/>
        <v>1613.92</v>
      </c>
      <c r="H11" s="23">
        <v>473.99</v>
      </c>
      <c r="I11" s="21">
        <v>0</v>
      </c>
      <c r="J11" s="21">
        <f t="shared" si="1"/>
        <v>1139.93</v>
      </c>
      <c r="K11" s="50">
        <v>0.7</v>
      </c>
      <c r="L11" s="21">
        <v>797.95</v>
      </c>
      <c r="M11" s="19" t="s">
        <v>30</v>
      </c>
      <c r="N11" s="52" t="s">
        <v>18</v>
      </c>
      <c r="O11" s="57"/>
    </row>
    <row r="12" s="5" customFormat="1" customHeight="1" spans="1:15">
      <c r="A12" s="32">
        <v>9</v>
      </c>
      <c r="B12" s="24" t="s">
        <v>31</v>
      </c>
      <c r="C12" s="24" t="s">
        <v>16</v>
      </c>
      <c r="D12" s="25" t="s">
        <v>32</v>
      </c>
      <c r="E12" s="21">
        <v>5946.01</v>
      </c>
      <c r="F12" s="21">
        <v>1688.26</v>
      </c>
      <c r="G12" s="35">
        <f t="shared" si="0"/>
        <v>4257.75</v>
      </c>
      <c r="H12" s="23">
        <v>612.02</v>
      </c>
      <c r="I12" s="21">
        <v>2369.72</v>
      </c>
      <c r="J12" s="21">
        <f t="shared" si="1"/>
        <v>1276.01</v>
      </c>
      <c r="K12" s="50">
        <v>0.7</v>
      </c>
      <c r="L12" s="30">
        <v>893.21</v>
      </c>
      <c r="M12" s="19" t="s">
        <v>30</v>
      </c>
      <c r="N12" s="52" t="s">
        <v>18</v>
      </c>
      <c r="O12" s="57"/>
    </row>
    <row r="13" s="5" customFormat="1" customHeight="1" spans="1:15">
      <c r="A13" s="14">
        <v>10</v>
      </c>
      <c r="B13" s="24" t="s">
        <v>31</v>
      </c>
      <c r="C13" s="24" t="s">
        <v>16</v>
      </c>
      <c r="D13" s="25" t="s">
        <v>32</v>
      </c>
      <c r="E13" s="21">
        <v>1182.27</v>
      </c>
      <c r="F13" s="21">
        <v>230.7</v>
      </c>
      <c r="G13" s="35">
        <f t="shared" si="0"/>
        <v>951.57</v>
      </c>
      <c r="H13" s="23">
        <v>0</v>
      </c>
      <c r="I13" s="21">
        <v>618.52</v>
      </c>
      <c r="J13" s="21">
        <f t="shared" si="1"/>
        <v>333.05</v>
      </c>
      <c r="K13" s="50">
        <v>0.7</v>
      </c>
      <c r="L13" s="30">
        <v>233.14</v>
      </c>
      <c r="M13" s="19" t="s">
        <v>33</v>
      </c>
      <c r="N13" s="52" t="s">
        <v>18</v>
      </c>
      <c r="O13" s="57"/>
    </row>
    <row r="14" s="5" customFormat="1" customHeight="1" spans="1:15">
      <c r="A14" s="32">
        <v>11</v>
      </c>
      <c r="B14" s="24" t="s">
        <v>34</v>
      </c>
      <c r="C14" s="24" t="s">
        <v>20</v>
      </c>
      <c r="D14" s="25" t="s">
        <v>35</v>
      </c>
      <c r="E14" s="21">
        <v>5968.99</v>
      </c>
      <c r="F14" s="21">
        <v>961.95</v>
      </c>
      <c r="G14" s="35">
        <f t="shared" si="0"/>
        <v>5007.04</v>
      </c>
      <c r="H14" s="23">
        <v>2026.78</v>
      </c>
      <c r="I14" s="21">
        <v>1937.17</v>
      </c>
      <c r="J14" s="21">
        <f t="shared" si="1"/>
        <v>1043.09</v>
      </c>
      <c r="K14" s="50">
        <v>0.7</v>
      </c>
      <c r="L14" s="30">
        <v>730.16</v>
      </c>
      <c r="M14" s="19" t="s">
        <v>33</v>
      </c>
      <c r="N14" s="52" t="s">
        <v>18</v>
      </c>
      <c r="O14" s="57"/>
    </row>
    <row r="15" s="5" customFormat="1" customHeight="1" spans="1:15">
      <c r="A15" s="14">
        <v>12</v>
      </c>
      <c r="B15" s="19" t="s">
        <v>19</v>
      </c>
      <c r="C15" s="19" t="s">
        <v>20</v>
      </c>
      <c r="D15" s="27" t="s">
        <v>36</v>
      </c>
      <c r="E15" s="21">
        <v>2737.8</v>
      </c>
      <c r="F15" s="21">
        <v>348.12</v>
      </c>
      <c r="G15" s="35">
        <f t="shared" si="0"/>
        <v>2389.68</v>
      </c>
      <c r="H15" s="23">
        <v>1303.54</v>
      </c>
      <c r="I15" s="21">
        <v>608.49</v>
      </c>
      <c r="J15" s="21">
        <f t="shared" si="1"/>
        <v>477.65</v>
      </c>
      <c r="K15" s="50">
        <v>0.7</v>
      </c>
      <c r="L15" s="30">
        <v>334.36</v>
      </c>
      <c r="M15" s="19" t="s">
        <v>37</v>
      </c>
      <c r="N15" s="52" t="s">
        <v>18</v>
      </c>
      <c r="O15" s="57"/>
    </row>
    <row r="16" s="5" customFormat="1" customHeight="1" spans="1:15">
      <c r="A16" s="32">
        <v>13</v>
      </c>
      <c r="B16" s="36" t="s">
        <v>38</v>
      </c>
      <c r="C16" s="25" t="s">
        <v>16</v>
      </c>
      <c r="D16" s="29" t="s">
        <v>39</v>
      </c>
      <c r="E16" s="30">
        <v>3121.67</v>
      </c>
      <c r="F16" s="30">
        <v>447.1</v>
      </c>
      <c r="G16" s="37">
        <f t="shared" si="0"/>
        <v>2674.57</v>
      </c>
      <c r="H16" s="31">
        <v>1831.35</v>
      </c>
      <c r="I16" s="30">
        <v>0</v>
      </c>
      <c r="J16" s="30">
        <f t="shared" si="1"/>
        <v>843.22</v>
      </c>
      <c r="K16" s="54">
        <v>0.7</v>
      </c>
      <c r="L16" s="30">
        <v>590.25</v>
      </c>
      <c r="M16" s="58">
        <v>44774</v>
      </c>
      <c r="N16" s="52" t="s">
        <v>18</v>
      </c>
      <c r="O16" s="57"/>
    </row>
    <row r="17" customHeight="1" spans="1:14">
      <c r="A17" s="14">
        <v>14</v>
      </c>
      <c r="B17" s="25" t="s">
        <v>40</v>
      </c>
      <c r="C17" s="25" t="s">
        <v>20</v>
      </c>
      <c r="D17" s="29" t="s">
        <v>41</v>
      </c>
      <c r="E17" s="21">
        <v>4538.82</v>
      </c>
      <c r="F17" s="21">
        <v>1431.83</v>
      </c>
      <c r="G17" s="37">
        <f t="shared" si="0"/>
        <v>3106.99</v>
      </c>
      <c r="H17" s="23">
        <v>1611.78</v>
      </c>
      <c r="I17" s="21">
        <v>0</v>
      </c>
      <c r="J17" s="30">
        <f t="shared" si="1"/>
        <v>1495.21</v>
      </c>
      <c r="K17" s="50">
        <v>0.7</v>
      </c>
      <c r="L17" s="30">
        <v>1046.65</v>
      </c>
      <c r="M17" s="56">
        <v>44776</v>
      </c>
      <c r="N17" s="52" t="s">
        <v>18</v>
      </c>
    </row>
    <row r="18" customHeight="1" spans="1:14">
      <c r="A18" s="32">
        <v>15</v>
      </c>
      <c r="B18" s="25" t="s">
        <v>42</v>
      </c>
      <c r="C18" s="25" t="s">
        <v>20</v>
      </c>
      <c r="D18" s="29" t="s">
        <v>43</v>
      </c>
      <c r="E18" s="21">
        <v>3805.67</v>
      </c>
      <c r="F18" s="21">
        <v>876.62</v>
      </c>
      <c r="G18" s="37">
        <f t="shared" si="0"/>
        <v>2929.05</v>
      </c>
      <c r="H18" s="23">
        <v>943.43</v>
      </c>
      <c r="I18" s="21">
        <v>0</v>
      </c>
      <c r="J18" s="30">
        <f t="shared" si="1"/>
        <v>1985.62</v>
      </c>
      <c r="K18" s="50">
        <v>0.7</v>
      </c>
      <c r="L18" s="30">
        <v>1389.93</v>
      </c>
      <c r="M18" s="56">
        <v>44777</v>
      </c>
      <c r="N18" s="52" t="s">
        <v>18</v>
      </c>
    </row>
    <row r="19" customHeight="1" spans="1:14">
      <c r="A19" s="14">
        <v>16</v>
      </c>
      <c r="B19" s="25" t="s">
        <v>44</v>
      </c>
      <c r="C19" s="25" t="s">
        <v>20</v>
      </c>
      <c r="D19" s="29" t="s">
        <v>45</v>
      </c>
      <c r="E19" s="21">
        <v>9529.5</v>
      </c>
      <c r="F19" s="21">
        <v>2353.69</v>
      </c>
      <c r="G19" s="37">
        <f t="shared" si="0"/>
        <v>7175.81</v>
      </c>
      <c r="H19" s="23">
        <v>3283.15</v>
      </c>
      <c r="I19" s="21">
        <v>580.23</v>
      </c>
      <c r="J19" s="30">
        <f t="shared" si="1"/>
        <v>3312.43</v>
      </c>
      <c r="K19" s="50">
        <v>0.7</v>
      </c>
      <c r="L19" s="30">
        <v>2318.7</v>
      </c>
      <c r="M19" s="56">
        <v>44774</v>
      </c>
      <c r="N19" s="52" t="s">
        <v>18</v>
      </c>
    </row>
    <row r="20" customHeight="1" spans="1:14">
      <c r="A20" s="32">
        <v>17</v>
      </c>
      <c r="B20" s="25" t="s">
        <v>46</v>
      </c>
      <c r="C20" s="25" t="s">
        <v>20</v>
      </c>
      <c r="D20" s="29" t="s">
        <v>47</v>
      </c>
      <c r="E20" s="21">
        <v>12251.99</v>
      </c>
      <c r="F20" s="21">
        <v>308</v>
      </c>
      <c r="G20" s="37">
        <f t="shared" si="0"/>
        <v>11943.99</v>
      </c>
      <c r="H20" s="23">
        <v>6447.72</v>
      </c>
      <c r="I20" s="21">
        <v>1622.58</v>
      </c>
      <c r="J20" s="30">
        <f t="shared" si="1"/>
        <v>3873.69</v>
      </c>
      <c r="K20" s="50">
        <v>0.7</v>
      </c>
      <c r="L20" s="30">
        <v>2711.58</v>
      </c>
      <c r="M20" s="56">
        <v>44776</v>
      </c>
      <c r="N20" s="52" t="s">
        <v>18</v>
      </c>
    </row>
    <row r="21" customHeight="1" spans="1:14">
      <c r="A21" s="14">
        <v>18</v>
      </c>
      <c r="B21" s="38" t="s">
        <v>48</v>
      </c>
      <c r="C21" s="38" t="s">
        <v>16</v>
      </c>
      <c r="D21" s="39" t="s">
        <v>49</v>
      </c>
      <c r="E21" s="39">
        <v>12972.74</v>
      </c>
      <c r="F21" s="39">
        <v>5218.23</v>
      </c>
      <c r="G21" s="37">
        <f t="shared" si="0"/>
        <v>7754.51</v>
      </c>
      <c r="H21" s="40">
        <v>3814.7</v>
      </c>
      <c r="I21" s="40">
        <v>610.88</v>
      </c>
      <c r="J21" s="30">
        <f t="shared" si="1"/>
        <v>3328.93</v>
      </c>
      <c r="K21" s="59">
        <v>0.7</v>
      </c>
      <c r="L21" s="40">
        <v>2330.25</v>
      </c>
      <c r="M21" s="60">
        <v>44781</v>
      </c>
      <c r="N21" s="52" t="s">
        <v>18</v>
      </c>
    </row>
    <row r="22" customHeight="1" spans="1:14">
      <c r="A22" s="32">
        <v>19</v>
      </c>
      <c r="B22" s="18" t="s">
        <v>50</v>
      </c>
      <c r="C22" s="19" t="s">
        <v>16</v>
      </c>
      <c r="D22" s="41" t="s">
        <v>51</v>
      </c>
      <c r="E22" s="21">
        <v>2554.27</v>
      </c>
      <c r="F22" s="21">
        <v>698.7</v>
      </c>
      <c r="G22" s="22">
        <f t="shared" ref="G22:G32" si="2">E22-F22</f>
        <v>1855.57</v>
      </c>
      <c r="H22" s="23">
        <v>0</v>
      </c>
      <c r="I22" s="21">
        <v>0</v>
      </c>
      <c r="J22" s="21">
        <f t="shared" ref="J22:J32" si="3">G22-H22-I22</f>
        <v>1855.57</v>
      </c>
      <c r="K22" s="50">
        <v>0.7</v>
      </c>
      <c r="L22" s="21">
        <v>1298.9</v>
      </c>
      <c r="M22" s="19" t="s">
        <v>52</v>
      </c>
      <c r="N22" s="52" t="s">
        <v>18</v>
      </c>
    </row>
    <row r="23" customHeight="1" spans="1:14">
      <c r="A23" s="14">
        <v>20</v>
      </c>
      <c r="B23" s="24" t="s">
        <v>53</v>
      </c>
      <c r="C23" s="24" t="s">
        <v>16</v>
      </c>
      <c r="D23" s="25" t="s">
        <v>54</v>
      </c>
      <c r="E23" s="21">
        <v>3440.54</v>
      </c>
      <c r="F23" s="21">
        <v>1375.43</v>
      </c>
      <c r="G23" s="22">
        <f t="shared" si="2"/>
        <v>2065.11</v>
      </c>
      <c r="H23" s="23">
        <v>1170.78</v>
      </c>
      <c r="I23" s="21">
        <v>0</v>
      </c>
      <c r="J23" s="21">
        <f t="shared" si="3"/>
        <v>894.33</v>
      </c>
      <c r="K23" s="50">
        <v>0.7</v>
      </c>
      <c r="L23" s="30">
        <v>626.03</v>
      </c>
      <c r="M23" s="19" t="s">
        <v>52</v>
      </c>
      <c r="N23" s="52" t="s">
        <v>18</v>
      </c>
    </row>
    <row r="24" customHeight="1" spans="1:14">
      <c r="A24" s="32">
        <v>21</v>
      </c>
      <c r="B24" s="24" t="s">
        <v>55</v>
      </c>
      <c r="C24" s="24" t="s">
        <v>16</v>
      </c>
      <c r="D24" s="25" t="s">
        <v>56</v>
      </c>
      <c r="E24" s="21">
        <v>4771.25</v>
      </c>
      <c r="F24" s="21">
        <v>1119.99</v>
      </c>
      <c r="G24" s="22">
        <f t="shared" si="2"/>
        <v>3651.26</v>
      </c>
      <c r="H24" s="23">
        <v>1671.67</v>
      </c>
      <c r="I24" s="21">
        <v>1286.73</v>
      </c>
      <c r="J24" s="21">
        <f t="shared" si="3"/>
        <v>692.86</v>
      </c>
      <c r="K24" s="50">
        <v>0.7</v>
      </c>
      <c r="L24" s="30">
        <v>485</v>
      </c>
      <c r="M24" s="19" t="s">
        <v>57</v>
      </c>
      <c r="N24" s="52" t="s">
        <v>18</v>
      </c>
    </row>
    <row r="25" customHeight="1" spans="1:14">
      <c r="A25" s="14">
        <v>22</v>
      </c>
      <c r="B25" s="24" t="s">
        <v>58</v>
      </c>
      <c r="C25" s="24" t="s">
        <v>16</v>
      </c>
      <c r="D25" s="25" t="s">
        <v>59</v>
      </c>
      <c r="E25" s="21">
        <v>2072.14</v>
      </c>
      <c r="F25" s="21">
        <v>0</v>
      </c>
      <c r="G25" s="22">
        <f t="shared" si="2"/>
        <v>2072.14</v>
      </c>
      <c r="H25" s="23">
        <v>932.47</v>
      </c>
      <c r="I25" s="21">
        <v>740.79</v>
      </c>
      <c r="J25" s="21">
        <f t="shared" si="3"/>
        <v>398.88</v>
      </c>
      <c r="K25" s="50">
        <v>0.7</v>
      </c>
      <c r="L25" s="30">
        <v>279.22</v>
      </c>
      <c r="M25" s="19" t="s">
        <v>60</v>
      </c>
      <c r="N25" s="52" t="s">
        <v>18</v>
      </c>
    </row>
    <row r="26" customHeight="1" spans="1:14">
      <c r="A26" s="32">
        <v>23</v>
      </c>
      <c r="B26" s="18" t="s">
        <v>61</v>
      </c>
      <c r="C26" s="19" t="s">
        <v>20</v>
      </c>
      <c r="D26" s="42" t="s">
        <v>41</v>
      </c>
      <c r="E26" s="21">
        <v>5219.7</v>
      </c>
      <c r="F26" s="21">
        <v>0</v>
      </c>
      <c r="G26" s="22">
        <f t="shared" si="2"/>
        <v>5219.7</v>
      </c>
      <c r="H26" s="23">
        <v>2846.39</v>
      </c>
      <c r="I26" s="21">
        <v>1542.65</v>
      </c>
      <c r="J26" s="21">
        <f t="shared" si="3"/>
        <v>830.66</v>
      </c>
      <c r="K26" s="50">
        <v>0.7</v>
      </c>
      <c r="L26" s="21">
        <v>581.46</v>
      </c>
      <c r="M26" s="19" t="s">
        <v>60</v>
      </c>
      <c r="N26" s="52" t="s">
        <v>18</v>
      </c>
    </row>
    <row r="27" customHeight="1" spans="1:14">
      <c r="A27" s="14">
        <v>24</v>
      </c>
      <c r="B27" s="24" t="s">
        <v>62</v>
      </c>
      <c r="C27" s="24" t="s">
        <v>16</v>
      </c>
      <c r="D27" s="25" t="s">
        <v>63</v>
      </c>
      <c r="E27" s="21">
        <v>4288.24</v>
      </c>
      <c r="F27" s="21">
        <v>1728.71</v>
      </c>
      <c r="G27" s="22">
        <f t="shared" si="2"/>
        <v>2559.53</v>
      </c>
      <c r="H27" s="23">
        <v>1494.83</v>
      </c>
      <c r="I27" s="21">
        <v>0</v>
      </c>
      <c r="J27" s="21">
        <f t="shared" si="3"/>
        <v>1064.7</v>
      </c>
      <c r="K27" s="50">
        <v>0.7</v>
      </c>
      <c r="L27" s="30">
        <v>745.29</v>
      </c>
      <c r="M27" s="19" t="s">
        <v>64</v>
      </c>
      <c r="N27" s="52" t="s">
        <v>18</v>
      </c>
    </row>
    <row r="28" customHeight="1" spans="1:14">
      <c r="A28" s="32">
        <v>25</v>
      </c>
      <c r="B28" s="24" t="s">
        <v>65</v>
      </c>
      <c r="C28" s="24" t="s">
        <v>16</v>
      </c>
      <c r="D28" s="25" t="s">
        <v>66</v>
      </c>
      <c r="E28" s="21">
        <v>4996.53</v>
      </c>
      <c r="F28" s="21">
        <v>679.8</v>
      </c>
      <c r="G28" s="22">
        <f t="shared" si="2"/>
        <v>4316.73</v>
      </c>
      <c r="H28" s="23">
        <v>1683.97</v>
      </c>
      <c r="I28" s="21">
        <v>1711.29</v>
      </c>
      <c r="J28" s="21">
        <f t="shared" si="3"/>
        <v>921.469999999999</v>
      </c>
      <c r="K28" s="50">
        <v>0.7</v>
      </c>
      <c r="L28" s="30">
        <v>645.03</v>
      </c>
      <c r="M28" s="19" t="s">
        <v>64</v>
      </c>
      <c r="N28" s="52" t="s">
        <v>18</v>
      </c>
    </row>
    <row r="29" customHeight="1" spans="1:14">
      <c r="A29" s="14">
        <v>26</v>
      </c>
      <c r="B29" s="24" t="s">
        <v>67</v>
      </c>
      <c r="C29" s="24" t="s">
        <v>20</v>
      </c>
      <c r="D29" s="25" t="s">
        <v>68</v>
      </c>
      <c r="E29" s="21">
        <v>1389.92</v>
      </c>
      <c r="F29" s="21">
        <v>232</v>
      </c>
      <c r="G29" s="22">
        <f t="shared" si="2"/>
        <v>1157.92</v>
      </c>
      <c r="H29" s="23">
        <v>834.32</v>
      </c>
      <c r="I29" s="21">
        <v>0</v>
      </c>
      <c r="J29" s="21">
        <f t="shared" si="3"/>
        <v>323.6</v>
      </c>
      <c r="K29" s="50">
        <v>0.7</v>
      </c>
      <c r="L29" s="30">
        <v>226.52</v>
      </c>
      <c r="M29" s="19" t="s">
        <v>52</v>
      </c>
      <c r="N29" s="52" t="s">
        <v>18</v>
      </c>
    </row>
    <row r="30" customHeight="1" spans="1:14">
      <c r="A30" s="32">
        <v>27</v>
      </c>
      <c r="B30" s="43" t="s">
        <v>69</v>
      </c>
      <c r="C30" s="19" t="s">
        <v>16</v>
      </c>
      <c r="D30" s="27" t="s">
        <v>45</v>
      </c>
      <c r="E30" s="21">
        <v>3673.22</v>
      </c>
      <c r="F30" s="21">
        <v>509.76</v>
      </c>
      <c r="G30" s="22">
        <f t="shared" si="2"/>
        <v>3163.46</v>
      </c>
      <c r="H30" s="23">
        <v>2339.74</v>
      </c>
      <c r="I30" s="21">
        <v>535.42</v>
      </c>
      <c r="J30" s="21">
        <f t="shared" si="3"/>
        <v>288.3</v>
      </c>
      <c r="K30" s="50">
        <v>0.7</v>
      </c>
      <c r="L30" s="30">
        <v>288.3</v>
      </c>
      <c r="M30" s="19" t="s">
        <v>60</v>
      </c>
      <c r="N30" s="52" t="s">
        <v>18</v>
      </c>
    </row>
    <row r="31" customHeight="1" spans="1:14">
      <c r="A31" s="14">
        <v>28</v>
      </c>
      <c r="B31" s="14" t="s">
        <v>70</v>
      </c>
      <c r="C31" s="14" t="s">
        <v>16</v>
      </c>
      <c r="D31" s="14" t="s">
        <v>43</v>
      </c>
      <c r="E31" s="22">
        <v>10677.82</v>
      </c>
      <c r="F31" s="22">
        <v>2076.9</v>
      </c>
      <c r="G31" s="22">
        <f t="shared" si="2"/>
        <v>8600.92</v>
      </c>
      <c r="H31" s="22">
        <v>1786.58</v>
      </c>
      <c r="I31" s="22">
        <v>2479.32</v>
      </c>
      <c r="J31" s="21">
        <f t="shared" si="3"/>
        <v>4335.02</v>
      </c>
      <c r="K31" s="50">
        <v>0.7</v>
      </c>
      <c r="L31" s="61">
        <v>3034.51</v>
      </c>
      <c r="M31" s="62">
        <v>44789</v>
      </c>
      <c r="N31" s="52" t="s">
        <v>18</v>
      </c>
    </row>
    <row r="32" customHeight="1" spans="1:14">
      <c r="A32" s="32">
        <v>29</v>
      </c>
      <c r="B32" s="14" t="s">
        <v>70</v>
      </c>
      <c r="C32" s="14" t="s">
        <v>16</v>
      </c>
      <c r="D32" s="14" t="s">
        <v>43</v>
      </c>
      <c r="E32" s="22">
        <v>1601.68</v>
      </c>
      <c r="F32" s="22">
        <v>37.5</v>
      </c>
      <c r="G32" s="22">
        <f t="shared" si="2"/>
        <v>1564.18</v>
      </c>
      <c r="H32" s="22">
        <v>853.87</v>
      </c>
      <c r="I32" s="22">
        <v>461.7</v>
      </c>
      <c r="J32" s="21">
        <f t="shared" si="3"/>
        <v>248.61</v>
      </c>
      <c r="K32" s="50">
        <v>0.7</v>
      </c>
      <c r="L32" s="61">
        <v>174.03</v>
      </c>
      <c r="M32" s="62">
        <v>44790</v>
      </c>
      <c r="N32" s="52" t="s">
        <v>18</v>
      </c>
    </row>
    <row r="33" customHeight="1" spans="1:14">
      <c r="A33" s="44" t="s">
        <v>71</v>
      </c>
      <c r="B33" s="45"/>
      <c r="C33" s="45"/>
      <c r="D33" s="45"/>
      <c r="E33" s="45"/>
      <c r="F33" s="45"/>
      <c r="G33" s="45"/>
      <c r="H33" s="45"/>
      <c r="I33" s="45"/>
      <c r="J33" s="45"/>
      <c r="K33" s="63"/>
      <c r="L33" s="64">
        <f>SUM(L4:L32)</f>
        <v>34206.29</v>
      </c>
      <c r="M33" s="65"/>
      <c r="N33" s="66"/>
    </row>
  </sheetData>
  <mergeCells count="4">
    <mergeCell ref="A1:N1"/>
    <mergeCell ref="A2:N2"/>
    <mergeCell ref="A33:K33"/>
    <mergeCell ref="M33:N33"/>
  </mergeCells>
  <pageMargins left="0.118055555555556" right="0.156944444444444" top="0.826388888888889" bottom="1.33819444444444" header="0.550694444444444" footer="0.5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钟山区+北部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XNH-0001</dc:creator>
  <cp:lastModifiedBy>Administrator</cp:lastModifiedBy>
  <dcterms:created xsi:type="dcterms:W3CDTF">2019-02-03T01:46:00Z</dcterms:created>
  <dcterms:modified xsi:type="dcterms:W3CDTF">2022-10-14T01:00:27Z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true</vt:bool>
  </property>
  <property fmtid="{D5CDD505-2E9C-101B-9397-08002B2CF9AE}" pid="4" name="ICV">
    <vt:lpwstr>3BE84E77D1004AE1917823E9C75B64E7</vt:lpwstr>
  </property>
</Properties>
</file>