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长生肾病" sheetId="8" r:id="rId1"/>
  </sheets>
  <calcPr calcId="144525"/>
</workbook>
</file>

<file path=xl/sharedStrings.xml><?xml version="1.0" encoding="utf-8"?>
<sst xmlns="http://schemas.openxmlformats.org/spreadsheetml/2006/main" count="36" uniqueCount="29">
  <si>
    <t>2022年钟山区城居第十期个人零星申报医疗救助花名册（长生肾病）</t>
  </si>
  <si>
    <t>序号</t>
  </si>
  <si>
    <t>姓名</t>
  </si>
  <si>
    <t>性
别</t>
  </si>
  <si>
    <t>所在镇、社区（村居）</t>
  </si>
  <si>
    <t>总费用</t>
  </si>
  <si>
    <t>全自费</t>
  </si>
  <si>
    <t>住院合规总费用（元）</t>
  </si>
  <si>
    <t>基本医保补偿（元）</t>
  </si>
  <si>
    <t>大病保险补偿（元）</t>
  </si>
  <si>
    <t>个人自付合规费用（元）</t>
  </si>
  <si>
    <t>医疗救助应补偿100%</t>
  </si>
  <si>
    <t>已补偿救70%助金额（元）</t>
  </si>
  <si>
    <t>补剩余30%</t>
  </si>
  <si>
    <t>备注</t>
  </si>
  <si>
    <t>李兰</t>
  </si>
  <si>
    <t>女</t>
  </si>
  <si>
    <t>保华镇双河居民委员会</t>
  </si>
  <si>
    <t>城居</t>
  </si>
  <si>
    <t>蒋仕美</t>
  </si>
  <si>
    <t>南开乡九龙村民委员会</t>
  </si>
  <si>
    <t>张荣林</t>
  </si>
  <si>
    <t>男</t>
  </si>
  <si>
    <t>双戛乡马嘎村</t>
  </si>
  <si>
    <t>安志军</t>
  </si>
  <si>
    <t>金盆乡羊场村民委员会</t>
  </si>
  <si>
    <t>张用</t>
  </si>
  <si>
    <t>大湾镇安乐村</t>
  </si>
  <si>
    <t>合计：元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</si>
</sst>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楷体_GB2312"/>
      <charset val="134"/>
    </font>
    <font>
      <sz val="9"/>
      <name val="楷体_GB2312"/>
      <charset val="134"/>
    </font>
    <font>
      <sz val="10"/>
      <name val="楷体_GB2312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8"/>
      <color indexed="8"/>
      <name val="新宋体"/>
      <charset val="134"/>
    </font>
    <font>
      <sz val="8"/>
      <name val="新宋体"/>
      <charset val="134"/>
    </font>
    <font>
      <sz val="10"/>
      <name val="新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3" borderId="1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0" borderId="0"/>
    <xf numFmtId="0" fontId="1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29" fillId="0" borderId="0"/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5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5" fillId="0" borderId="0" xfId="50" applyFont="1" applyAlignment="1">
      <alignment horizontal="center" vertical="center" shrinkToFit="1"/>
    </xf>
    <xf numFmtId="177" fontId="5" fillId="0" borderId="0" xfId="50" applyNumberFormat="1" applyFont="1" applyAlignment="1">
      <alignment horizontal="center" vertical="center" shrinkToFit="1"/>
    </xf>
    <xf numFmtId="57" fontId="6" fillId="0" borderId="0" xfId="50" applyNumberFormat="1" applyFont="1" applyAlignment="1">
      <alignment horizontal="right" vertical="center" shrinkToFit="1"/>
    </xf>
    <xf numFmtId="57" fontId="7" fillId="0" borderId="0" xfId="50" applyNumberFormat="1" applyFont="1" applyAlignment="1">
      <alignment horizontal="right" vertical="center" shrinkToFit="1"/>
    </xf>
    <xf numFmtId="177" fontId="7" fillId="0" borderId="0" xfId="50" applyNumberFormat="1" applyFont="1" applyAlignment="1">
      <alignment horizontal="right" vertical="center" shrinkToFit="1"/>
    </xf>
    <xf numFmtId="0" fontId="8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shrinkToFit="1"/>
    </xf>
    <xf numFmtId="0" fontId="8" fillId="0" borderId="1" xfId="51" applyFont="1" applyBorder="1" applyAlignment="1">
      <alignment horizontal="center" vertical="center" wrapText="1" shrinkToFit="1"/>
    </xf>
    <xf numFmtId="177" fontId="8" fillId="0" borderId="1" xfId="51" applyNumberFormat="1" applyFont="1" applyBorder="1" applyAlignment="1">
      <alignment horizontal="center" vertical="center" wrapText="1" shrinkToFit="1"/>
    </xf>
    <xf numFmtId="0" fontId="9" fillId="0" borderId="1" xfId="2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52" applyNumberFormat="1" applyFont="1" applyFill="1" applyBorder="1" applyAlignment="1">
      <alignment horizontal="center" vertical="center" wrapText="1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shrinkToFit="1"/>
    </xf>
    <xf numFmtId="0" fontId="8" fillId="0" borderId="2" xfId="51" applyFont="1" applyBorder="1" applyAlignment="1">
      <alignment horizontal="center" vertical="center" shrinkToFit="1"/>
    </xf>
    <xf numFmtId="177" fontId="10" fillId="0" borderId="2" xfId="0" applyNumberFormat="1" applyFont="1" applyFill="1" applyBorder="1" applyAlignment="1">
      <alignment horizontal="center" vertical="center" shrinkToFit="1"/>
    </xf>
    <xf numFmtId="177" fontId="10" fillId="2" borderId="2" xfId="0" applyNumberFormat="1" applyFont="1" applyFill="1" applyBorder="1" applyAlignment="1">
      <alignment horizontal="center" vertical="center" shrinkToFit="1"/>
    </xf>
    <xf numFmtId="0" fontId="12" fillId="0" borderId="1" xfId="5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1" fillId="0" borderId="0" xfId="50" applyNumberFormat="1" applyFont="1"/>
    <xf numFmtId="176" fontId="8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 shrinkToFit="1"/>
    </xf>
    <xf numFmtId="14" fontId="13" fillId="0" borderId="5" xfId="0" applyNumberFormat="1" applyFont="1" applyFill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0" fontId="4" fillId="0" borderId="6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军人优抚第三批花名册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军人优抚第三批花名册_1" xfId="52"/>
    <cellStyle name="常规 3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9" sqref="A9:L9"/>
    </sheetView>
  </sheetViews>
  <sheetFormatPr defaultColWidth="13.875" defaultRowHeight="21" customHeight="1"/>
  <cols>
    <col min="1" max="1" width="3.625" style="5" customWidth="1"/>
    <col min="2" max="2" width="6.875" style="6" customWidth="1"/>
    <col min="3" max="3" width="4.75" style="6" customWidth="1"/>
    <col min="4" max="4" width="10.125" style="6" customWidth="1"/>
    <col min="5" max="5" width="9.625" style="6" customWidth="1"/>
    <col min="6" max="6" width="8.375" style="6" customWidth="1"/>
    <col min="7" max="7" width="10" style="7" customWidth="1"/>
    <col min="8" max="8" width="9.375" style="7" customWidth="1"/>
    <col min="9" max="9" width="9.25" style="7" customWidth="1"/>
    <col min="10" max="11" width="10.5" style="7" customWidth="1"/>
    <col min="12" max="13" width="9.75" style="7" customWidth="1"/>
    <col min="14" max="14" width="9.5" style="8" customWidth="1"/>
    <col min="15" max="16371" width="13.875" style="6" customWidth="1"/>
    <col min="16373" max="16384" width="13.875" style="6"/>
  </cols>
  <sheetData>
    <row r="1" s="1" customFormat="1" ht="38" customHeight="1" spans="1:14">
      <c r="A1" s="9" t="s">
        <v>0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31"/>
    </row>
    <row r="2" s="1" customFormat="1" ht="33" customHeight="1" spans="1:14">
      <c r="A2" s="11"/>
      <c r="B2" s="12"/>
      <c r="C2" s="12"/>
      <c r="D2" s="12"/>
      <c r="E2" s="12"/>
      <c r="F2" s="12"/>
      <c r="G2" s="13"/>
      <c r="H2" s="13"/>
      <c r="I2" s="13"/>
      <c r="J2" s="13"/>
      <c r="K2" s="13"/>
      <c r="L2" s="13"/>
      <c r="M2" s="13"/>
      <c r="N2" s="31"/>
    </row>
    <row r="3" s="2" customFormat="1" ht="44" customHeight="1" spans="1:14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32" t="s">
        <v>14</v>
      </c>
    </row>
    <row r="4" s="3" customFormat="1" ht="35" customHeight="1" spans="1:14">
      <c r="A4" s="15">
        <v>1</v>
      </c>
      <c r="B4" s="18" t="s">
        <v>15</v>
      </c>
      <c r="C4" s="19" t="s">
        <v>16</v>
      </c>
      <c r="D4" s="20" t="s">
        <v>17</v>
      </c>
      <c r="E4" s="21">
        <v>9941.58</v>
      </c>
      <c r="F4" s="21">
        <v>0</v>
      </c>
      <c r="G4" s="22">
        <v>19496.56</v>
      </c>
      <c r="H4" s="23">
        <v>17546.9</v>
      </c>
      <c r="I4" s="21">
        <v>0</v>
      </c>
      <c r="J4" s="21">
        <f t="shared" ref="J4:J8" si="0">G4-H4-I4</f>
        <v>1949.66</v>
      </c>
      <c r="K4" s="21">
        <v>1949.66</v>
      </c>
      <c r="L4" s="21">
        <v>1364.76</v>
      </c>
      <c r="M4" s="21">
        <v>584.9</v>
      </c>
      <c r="N4" s="33" t="s">
        <v>18</v>
      </c>
    </row>
    <row r="5" s="2" customFormat="1" ht="35" customHeight="1" spans="1:14">
      <c r="A5" s="24">
        <v>2</v>
      </c>
      <c r="B5" s="18" t="s">
        <v>19</v>
      </c>
      <c r="C5" s="19" t="s">
        <v>16</v>
      </c>
      <c r="D5" s="20" t="s">
        <v>20</v>
      </c>
      <c r="E5" s="25">
        <v>15930.6</v>
      </c>
      <c r="F5" s="25">
        <v>0</v>
      </c>
      <c r="G5" s="22">
        <f t="shared" ref="G5:G8" si="1">E5-F5</f>
        <v>15930.6</v>
      </c>
      <c r="H5" s="26">
        <v>14337.54</v>
      </c>
      <c r="I5" s="25">
        <v>0</v>
      </c>
      <c r="J5" s="21">
        <f t="shared" si="0"/>
        <v>1593.06</v>
      </c>
      <c r="K5" s="25">
        <v>1593.06</v>
      </c>
      <c r="L5" s="21">
        <v>1115.14</v>
      </c>
      <c r="M5" s="21">
        <f t="shared" ref="M5:M8" si="2">K5-L5</f>
        <v>477.92</v>
      </c>
      <c r="N5" s="34" t="s">
        <v>18</v>
      </c>
    </row>
    <row r="6" s="4" customFormat="1" ht="35" customHeight="1" spans="1:14">
      <c r="A6" s="15">
        <v>3</v>
      </c>
      <c r="B6" s="15" t="s">
        <v>21</v>
      </c>
      <c r="C6" s="15" t="s">
        <v>22</v>
      </c>
      <c r="D6" s="27" t="s">
        <v>23</v>
      </c>
      <c r="E6" s="28">
        <v>14391.07</v>
      </c>
      <c r="F6" s="22">
        <v>0</v>
      </c>
      <c r="G6" s="22">
        <f t="shared" si="1"/>
        <v>14391.07</v>
      </c>
      <c r="H6" s="22">
        <v>12951.96</v>
      </c>
      <c r="I6" s="22">
        <v>0</v>
      </c>
      <c r="J6" s="21">
        <f t="shared" si="0"/>
        <v>1439.11</v>
      </c>
      <c r="K6" s="21">
        <v>1439.11</v>
      </c>
      <c r="L6" s="21">
        <v>1007.38</v>
      </c>
      <c r="M6" s="21">
        <f t="shared" si="2"/>
        <v>431.73</v>
      </c>
      <c r="N6" s="33" t="s">
        <v>18</v>
      </c>
    </row>
    <row r="7" s="4" customFormat="1" ht="35" customHeight="1" spans="1:14">
      <c r="A7" s="24">
        <v>4</v>
      </c>
      <c r="B7" s="15" t="s">
        <v>24</v>
      </c>
      <c r="C7" s="15" t="s">
        <v>22</v>
      </c>
      <c r="D7" s="27" t="s">
        <v>25</v>
      </c>
      <c r="E7" s="28">
        <v>16354.96</v>
      </c>
      <c r="F7" s="22">
        <v>0</v>
      </c>
      <c r="G7" s="22">
        <f t="shared" si="1"/>
        <v>16354.96</v>
      </c>
      <c r="H7" s="22">
        <v>14719.46</v>
      </c>
      <c r="I7" s="22">
        <v>0</v>
      </c>
      <c r="J7" s="21">
        <f t="shared" si="0"/>
        <v>1635.5</v>
      </c>
      <c r="K7" s="21">
        <v>1635.5</v>
      </c>
      <c r="L7" s="21">
        <v>1144.85</v>
      </c>
      <c r="M7" s="21">
        <f t="shared" si="2"/>
        <v>490.65</v>
      </c>
      <c r="N7" s="34" t="s">
        <v>18</v>
      </c>
    </row>
    <row r="8" s="4" customFormat="1" ht="35" customHeight="1" spans="1:14">
      <c r="A8" s="15">
        <v>5</v>
      </c>
      <c r="B8" s="15" t="s">
        <v>26</v>
      </c>
      <c r="C8" s="15" t="s">
        <v>22</v>
      </c>
      <c r="D8" s="27" t="s">
        <v>27</v>
      </c>
      <c r="E8" s="28">
        <v>14859.62</v>
      </c>
      <c r="F8" s="22">
        <v>0</v>
      </c>
      <c r="G8" s="22">
        <f t="shared" si="1"/>
        <v>14859.62</v>
      </c>
      <c r="H8" s="22">
        <v>13373.66</v>
      </c>
      <c r="I8" s="22">
        <v>0</v>
      </c>
      <c r="J8" s="21">
        <f t="shared" si="0"/>
        <v>1485.96</v>
      </c>
      <c r="K8" s="21">
        <v>1485.96</v>
      </c>
      <c r="L8" s="21">
        <v>948.19</v>
      </c>
      <c r="M8" s="21">
        <f t="shared" si="2"/>
        <v>537.77</v>
      </c>
      <c r="N8" s="33" t="s">
        <v>18</v>
      </c>
    </row>
    <row r="9" ht="35" customHeight="1" spans="1:14">
      <c r="A9" s="29" t="s">
        <v>28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5"/>
      <c r="M9" s="36">
        <f>SUM(M4:M8)</f>
        <v>2522.97</v>
      </c>
      <c r="N9" s="37"/>
    </row>
  </sheetData>
  <mergeCells count="3">
    <mergeCell ref="A1:M1"/>
    <mergeCell ref="A2:M2"/>
    <mergeCell ref="A9:L9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长生肾病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XNH-0001</dc:creator>
  <cp:lastModifiedBy>竹</cp:lastModifiedBy>
  <dcterms:created xsi:type="dcterms:W3CDTF">2019-02-03T01:46:00Z</dcterms:created>
  <dcterms:modified xsi:type="dcterms:W3CDTF">2022-10-14T02:54:04Z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2052-11.1.0.9918</vt:lpwstr>
  </property>
  <property fmtid="{D5CDD505-2E9C-101B-9397-08002B2CF9AE}" pid="3" name="KSOReadingLayout">
    <vt:bool>true</vt:bool>
  </property>
  <property fmtid="{D5CDD505-2E9C-101B-9397-08002B2CF9AE}" pid="4" name="ICV">
    <vt:lpwstr>3BE84E77D1004AE1917823E9C75B64E7</vt:lpwstr>
  </property>
</Properties>
</file>